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940" activeTab="0"/>
  </bookViews>
  <sheets>
    <sheet name="Résultats tir équipe 2018" sheetId="1" r:id="rId1"/>
    <sheet name="Classement par moyenne" sheetId="2" r:id="rId2"/>
    <sheet name="Classement par moyenne (2)" sheetId="3" state="hidden" r:id="rId3"/>
  </sheets>
  <definedNames/>
  <calcPr fullCalcOnLoad="1"/>
</workbook>
</file>

<file path=xl/sharedStrings.xml><?xml version="1.0" encoding="utf-8"?>
<sst xmlns="http://schemas.openxmlformats.org/spreadsheetml/2006/main" count="117" uniqueCount="42">
  <si>
    <t>Nom / Prénom</t>
  </si>
  <si>
    <t>Boulaz Gilbert</t>
  </si>
  <si>
    <t>Tétaz Véronique</t>
  </si>
  <si>
    <t>Vulliamy Laurent</t>
  </si>
  <si>
    <t>Bally Isabelle</t>
  </si>
  <si>
    <t>Despland Camille</t>
  </si>
  <si>
    <t>Légeret Alain</t>
  </si>
  <si>
    <t>Cailler Gilbert</t>
  </si>
  <si>
    <t>Perret Christian</t>
  </si>
  <si>
    <t>Schor Serge</t>
  </si>
  <si>
    <t>Perret Nicolas</t>
  </si>
  <si>
    <t>Furer Yves</t>
  </si>
  <si>
    <t>Collet André</t>
  </si>
  <si>
    <t>Reverchon Tony</t>
  </si>
  <si>
    <t>Guglielmetti David</t>
  </si>
  <si>
    <t>Reverchon Fabrice</t>
  </si>
  <si>
    <t>Tour 1</t>
  </si>
  <si>
    <t>Tour 2</t>
  </si>
  <si>
    <t>Tour 3</t>
  </si>
  <si>
    <t>Tour 4</t>
  </si>
  <si>
    <t>Tour 5</t>
  </si>
  <si>
    <t>Tour 6</t>
  </si>
  <si>
    <t>Tour 7</t>
  </si>
  <si>
    <t>Moyenne</t>
  </si>
  <si>
    <t>Krummenacher André</t>
  </si>
  <si>
    <t>Kiener Jean-Pierre</t>
  </si>
  <si>
    <t>Roch Jean-Marc</t>
  </si>
  <si>
    <t>Perret Claude</t>
  </si>
  <si>
    <t>Tireurs individuels</t>
  </si>
  <si>
    <t>Kiener Ronny</t>
  </si>
  <si>
    <t>Tir d'équipes 2010</t>
  </si>
  <si>
    <t>Secco Lucas</t>
  </si>
  <si>
    <t>Baechler Martial</t>
  </si>
  <si>
    <t>Roch Benjamin</t>
  </si>
  <si>
    <t>Après contrôle</t>
  </si>
  <si>
    <t>Kaufmann Gilbert</t>
  </si>
  <si>
    <t>Vittoz Florian</t>
  </si>
  <si>
    <t xml:space="preserve">Total équipe </t>
  </si>
  <si>
    <t>Tir d'équipes 2018</t>
  </si>
  <si>
    <t>Gossweiler John</t>
  </si>
  <si>
    <t>-</t>
  </si>
  <si>
    <t>Borboen Magaly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</si>
</sst>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Vrai&quot;;&quot;Vrai&quot;;&quot;Faux&quot;"/>
    <numFmt numFmtId="185" formatCode="&quot;Actif&quot;;&quot;Actif&quot;;&quot;Inactif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4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4" fontId="0" fillId="0" borderId="20" xfId="0" applyNumberFormat="1" applyFill="1" applyBorder="1" applyAlignment="1">
      <alignment/>
    </xf>
    <xf numFmtId="4" fontId="0" fillId="0" borderId="23" xfId="0" applyNumberForma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4" fontId="0" fillId="0" borderId="21" xfId="0" applyNumberFormat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>
      <alignment horizontal="center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>
      <alignment horizontal="center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14.8515625" style="0" bestFit="1" customWidth="1"/>
    <col min="2" max="2" width="6.00390625" style="0" customWidth="1"/>
    <col min="3" max="3" width="5.28125" style="0" customWidth="1"/>
    <col min="4" max="4" width="5.7109375" style="0" customWidth="1"/>
    <col min="5" max="5" width="6.140625" style="0" bestFit="1" customWidth="1"/>
    <col min="6" max="6" width="8.00390625" style="0" bestFit="1" customWidth="1"/>
    <col min="7" max="8" width="6.140625" style="0" bestFit="1" customWidth="1"/>
    <col min="9" max="9" width="6.421875" style="0" bestFit="1" customWidth="1"/>
  </cols>
  <sheetData>
    <row r="1" spans="1:9" ht="26.25" customHeight="1" thickBot="1">
      <c r="A1" s="72" t="s">
        <v>38</v>
      </c>
      <c r="B1" s="72"/>
      <c r="C1" s="72"/>
      <c r="D1" s="72"/>
      <c r="E1" s="72"/>
      <c r="F1" s="72"/>
      <c r="G1" s="72"/>
      <c r="H1" s="72"/>
      <c r="I1" s="72"/>
    </row>
    <row r="2" spans="1:9" ht="13.5" thickBot="1">
      <c r="A2" s="1" t="s">
        <v>0</v>
      </c>
      <c r="B2" s="2" t="s">
        <v>16</v>
      </c>
      <c r="C2" s="3" t="s">
        <v>17</v>
      </c>
      <c r="D2" s="2" t="s">
        <v>18</v>
      </c>
      <c r="E2" s="3" t="s">
        <v>19</v>
      </c>
      <c r="F2" s="2" t="s">
        <v>20</v>
      </c>
      <c r="G2" s="3" t="s">
        <v>21</v>
      </c>
      <c r="H2" s="1" t="s">
        <v>22</v>
      </c>
      <c r="I2" s="19"/>
    </row>
    <row r="3" spans="1:9" ht="12.75">
      <c r="A3" s="50" t="s">
        <v>1</v>
      </c>
      <c r="B3" s="54">
        <v>193</v>
      </c>
      <c r="C3" s="46">
        <v>195</v>
      </c>
      <c r="D3" s="46">
        <v>196</v>
      </c>
      <c r="E3" s="46">
        <v>189</v>
      </c>
      <c r="F3" s="46">
        <v>193</v>
      </c>
      <c r="G3" s="28">
        <v>194</v>
      </c>
      <c r="H3" s="54">
        <v>198</v>
      </c>
      <c r="I3" s="20"/>
    </row>
    <row r="4" spans="1:9" ht="12.75">
      <c r="A4" s="51" t="s">
        <v>29</v>
      </c>
      <c r="B4" s="54">
        <v>196</v>
      </c>
      <c r="C4" s="47">
        <v>194</v>
      </c>
      <c r="D4" s="47">
        <v>197</v>
      </c>
      <c r="E4" s="47">
        <v>196</v>
      </c>
      <c r="F4" s="47">
        <v>195</v>
      </c>
      <c r="G4" s="25">
        <v>195</v>
      </c>
      <c r="H4" s="54">
        <v>196</v>
      </c>
      <c r="I4" s="20"/>
    </row>
    <row r="5" spans="1:9" ht="12.75">
      <c r="A5" s="53" t="s">
        <v>6</v>
      </c>
      <c r="B5" s="54">
        <v>194</v>
      </c>
      <c r="C5" s="47">
        <v>194</v>
      </c>
      <c r="D5" s="14">
        <v>196</v>
      </c>
      <c r="E5" s="47">
        <v>193</v>
      </c>
      <c r="F5" s="47">
        <v>196</v>
      </c>
      <c r="G5" s="25">
        <v>198</v>
      </c>
      <c r="H5" s="54">
        <v>190</v>
      </c>
      <c r="I5" s="20"/>
    </row>
    <row r="6" spans="1:9" ht="12.75">
      <c r="A6" s="51" t="s">
        <v>27</v>
      </c>
      <c r="B6" s="54">
        <v>193</v>
      </c>
      <c r="C6" s="47">
        <v>191</v>
      </c>
      <c r="D6" s="47">
        <v>191</v>
      </c>
      <c r="E6" s="47">
        <v>194</v>
      </c>
      <c r="F6" s="47">
        <v>194</v>
      </c>
      <c r="G6" s="14">
        <v>191</v>
      </c>
      <c r="H6" s="54">
        <v>186</v>
      </c>
      <c r="I6" s="20"/>
    </row>
    <row r="7" spans="1:9" ht="12.75">
      <c r="A7" s="51" t="s">
        <v>10</v>
      </c>
      <c r="B7" s="54">
        <v>185</v>
      </c>
      <c r="C7" s="47" t="s">
        <v>40</v>
      </c>
      <c r="D7" s="47" t="s">
        <v>40</v>
      </c>
      <c r="E7" s="47" t="s">
        <v>40</v>
      </c>
      <c r="F7" s="47">
        <v>180</v>
      </c>
      <c r="G7" s="71" t="s">
        <v>40</v>
      </c>
      <c r="H7" s="54" t="s">
        <v>40</v>
      </c>
      <c r="I7" s="20"/>
    </row>
    <row r="8" spans="1:9" ht="12.75">
      <c r="A8" s="53" t="s">
        <v>13</v>
      </c>
      <c r="B8" s="54">
        <v>191</v>
      </c>
      <c r="C8" s="47">
        <v>194</v>
      </c>
      <c r="D8" s="47">
        <v>188</v>
      </c>
      <c r="E8" s="47">
        <v>193</v>
      </c>
      <c r="F8" s="47">
        <v>190</v>
      </c>
      <c r="G8" s="25">
        <v>190</v>
      </c>
      <c r="H8" s="54">
        <v>194</v>
      </c>
      <c r="I8" s="20"/>
    </row>
    <row r="9" spans="1:11" s="24" customFormat="1" ht="12.75">
      <c r="A9" s="56" t="s">
        <v>9</v>
      </c>
      <c r="B9" s="55">
        <v>190</v>
      </c>
      <c r="C9" s="48">
        <v>189</v>
      </c>
      <c r="D9" s="48">
        <v>194</v>
      </c>
      <c r="E9" s="48">
        <v>185</v>
      </c>
      <c r="F9" s="26" t="s">
        <v>40</v>
      </c>
      <c r="G9" s="48">
        <v>192</v>
      </c>
      <c r="H9" s="48">
        <v>191</v>
      </c>
      <c r="I9" s="23"/>
      <c r="K9"/>
    </row>
    <row r="10" spans="1:11" s="24" customFormat="1" ht="12.75">
      <c r="A10" s="53" t="s">
        <v>36</v>
      </c>
      <c r="B10" s="48">
        <v>192</v>
      </c>
      <c r="C10" s="48">
        <v>195</v>
      </c>
      <c r="D10" s="40">
        <v>193</v>
      </c>
      <c r="E10" s="26">
        <v>189</v>
      </c>
      <c r="F10" s="40">
        <v>190</v>
      </c>
      <c r="G10" s="40">
        <v>188</v>
      </c>
      <c r="H10" s="29">
        <v>185</v>
      </c>
      <c r="I10" s="23"/>
      <c r="K10"/>
    </row>
    <row r="11" spans="1:11" s="24" customFormat="1" ht="13.5" thickBot="1">
      <c r="A11" s="57" t="s">
        <v>41</v>
      </c>
      <c r="B11" s="58" t="s">
        <v>40</v>
      </c>
      <c r="C11" s="58">
        <v>188</v>
      </c>
      <c r="D11" s="41">
        <v>192</v>
      </c>
      <c r="E11" s="31">
        <v>188</v>
      </c>
      <c r="F11" s="41">
        <v>190</v>
      </c>
      <c r="G11" s="41">
        <v>182</v>
      </c>
      <c r="H11" s="29">
        <v>188</v>
      </c>
      <c r="I11" s="23"/>
      <c r="K11"/>
    </row>
    <row r="12" spans="1:9" ht="13.5" thickBot="1">
      <c r="A12" s="12" t="s">
        <v>37</v>
      </c>
      <c r="B12" s="13">
        <f aca="true" t="shared" si="0" ref="B12:H12">SUM(B3:B11)</f>
        <v>1534</v>
      </c>
      <c r="C12" s="13">
        <f t="shared" si="0"/>
        <v>1540</v>
      </c>
      <c r="D12" s="13">
        <f t="shared" si="0"/>
        <v>1547</v>
      </c>
      <c r="E12" s="13">
        <f t="shared" si="0"/>
        <v>1527</v>
      </c>
      <c r="F12" s="13">
        <f t="shared" si="0"/>
        <v>1528</v>
      </c>
      <c r="G12" s="13">
        <f t="shared" si="0"/>
        <v>1530</v>
      </c>
      <c r="H12" s="13">
        <f t="shared" si="0"/>
        <v>1528</v>
      </c>
      <c r="I12" s="11">
        <f>+SUM(B12:H12)</f>
        <v>10734</v>
      </c>
    </row>
    <row r="13" spans="1:9" ht="13.5" thickBot="1">
      <c r="A13" s="9"/>
      <c r="B13" s="10">
        <f aca="true" t="shared" si="1" ref="B13:H13">+B12/8</f>
        <v>191.75</v>
      </c>
      <c r="C13" s="10">
        <f t="shared" si="1"/>
        <v>192.5</v>
      </c>
      <c r="D13" s="10">
        <f t="shared" si="1"/>
        <v>193.375</v>
      </c>
      <c r="E13" s="10">
        <f t="shared" si="1"/>
        <v>190.875</v>
      </c>
      <c r="F13" s="10">
        <f t="shared" si="1"/>
        <v>191</v>
      </c>
      <c r="G13" s="10">
        <f t="shared" si="1"/>
        <v>191.25</v>
      </c>
      <c r="H13" s="10">
        <f t="shared" si="1"/>
        <v>191</v>
      </c>
      <c r="I13" s="16"/>
    </row>
    <row r="14" spans="1:9" ht="13.5" thickBot="1">
      <c r="A14" s="12" t="s">
        <v>34</v>
      </c>
      <c r="B14" s="13">
        <v>1534</v>
      </c>
      <c r="C14" s="13">
        <v>1540</v>
      </c>
      <c r="D14" s="13">
        <v>1547</v>
      </c>
      <c r="E14" s="13">
        <v>1527</v>
      </c>
      <c r="F14" s="13">
        <v>1528</v>
      </c>
      <c r="G14" s="13">
        <v>1530</v>
      </c>
      <c r="H14" s="13">
        <v>1528</v>
      </c>
      <c r="I14" s="11"/>
    </row>
    <row r="15" spans="1:9" ht="13.5" thickBot="1">
      <c r="A15" s="18"/>
      <c r="B15" s="10"/>
      <c r="C15" s="10"/>
      <c r="D15" s="10"/>
      <c r="E15" s="10"/>
      <c r="F15" s="10"/>
      <c r="G15" s="10"/>
      <c r="H15" s="10"/>
      <c r="I15" s="21"/>
    </row>
    <row r="16" spans="1:9" ht="13.5" thickBot="1">
      <c r="A16" s="17" t="s">
        <v>28</v>
      </c>
      <c r="B16" s="2" t="s">
        <v>16</v>
      </c>
      <c r="C16" s="3" t="s">
        <v>17</v>
      </c>
      <c r="D16" s="2" t="s">
        <v>18</v>
      </c>
      <c r="E16" s="3" t="s">
        <v>19</v>
      </c>
      <c r="F16" s="2" t="s">
        <v>20</v>
      </c>
      <c r="G16" s="3" t="s">
        <v>21</v>
      </c>
      <c r="H16" s="1" t="s">
        <v>22</v>
      </c>
      <c r="I16" s="20"/>
    </row>
    <row r="17" spans="1:9" ht="12.75">
      <c r="A17" s="53" t="s">
        <v>11</v>
      </c>
      <c r="B17" s="54">
        <v>185</v>
      </c>
      <c r="C17" s="47">
        <v>191</v>
      </c>
      <c r="D17" s="14" t="s">
        <v>40</v>
      </c>
      <c r="E17" s="47">
        <v>186</v>
      </c>
      <c r="F17" s="14"/>
      <c r="G17" s="14"/>
      <c r="H17" s="54"/>
      <c r="I17" s="20"/>
    </row>
    <row r="18" spans="1:9" s="24" customFormat="1" ht="12.75">
      <c r="A18" s="53" t="s">
        <v>35</v>
      </c>
      <c r="B18" s="54">
        <v>184</v>
      </c>
      <c r="C18" s="48" t="s">
        <v>40</v>
      </c>
      <c r="D18" s="26" t="s">
        <v>40</v>
      </c>
      <c r="E18" s="26" t="s">
        <v>40</v>
      </c>
      <c r="F18" s="26"/>
      <c r="G18" s="26"/>
      <c r="H18" s="26"/>
      <c r="I18" s="23"/>
    </row>
    <row r="19" spans="1:9" s="24" customFormat="1" ht="12.75">
      <c r="A19" s="60" t="s">
        <v>39</v>
      </c>
      <c r="B19" s="62">
        <v>183</v>
      </c>
      <c r="C19" s="48">
        <v>180</v>
      </c>
      <c r="D19" s="26">
        <v>173</v>
      </c>
      <c r="E19" s="26" t="s">
        <v>40</v>
      </c>
      <c r="F19" s="26">
        <v>164</v>
      </c>
      <c r="G19" s="26"/>
      <c r="H19" s="26"/>
      <c r="I19" s="23"/>
    </row>
    <row r="20" spans="1:9" s="24" customFormat="1" ht="12.75">
      <c r="A20" s="51" t="s">
        <v>10</v>
      </c>
      <c r="B20" s="48" t="s">
        <v>40</v>
      </c>
      <c r="C20" s="48">
        <v>189</v>
      </c>
      <c r="D20" s="48">
        <v>188</v>
      </c>
      <c r="E20" s="26">
        <v>189</v>
      </c>
      <c r="F20" s="26"/>
      <c r="G20" s="26"/>
      <c r="H20" s="26"/>
      <c r="I20" s="23"/>
    </row>
    <row r="21" spans="1:9" s="24" customFormat="1" ht="12.75">
      <c r="A21" s="56"/>
      <c r="B21" s="48"/>
      <c r="C21" s="48"/>
      <c r="D21" s="40"/>
      <c r="E21" s="40"/>
      <c r="F21" s="26"/>
      <c r="G21" s="26"/>
      <c r="H21" s="26"/>
      <c r="I21" s="23"/>
    </row>
    <row r="22" spans="1:9" s="24" customFormat="1" ht="12.75">
      <c r="A22" s="53"/>
      <c r="B22" s="48"/>
      <c r="C22" s="48"/>
      <c r="D22" s="48"/>
      <c r="E22" s="40"/>
      <c r="F22" s="26"/>
      <c r="G22" s="26"/>
      <c r="H22" s="26"/>
      <c r="I22" s="23"/>
    </row>
    <row r="23" spans="1:9" ht="12.75">
      <c r="A23" s="53"/>
      <c r="B23" s="48"/>
      <c r="C23" s="48"/>
      <c r="D23" s="48"/>
      <c r="E23" s="40"/>
      <c r="F23" s="26"/>
      <c r="G23" s="26"/>
      <c r="H23" s="26"/>
      <c r="I23" s="23"/>
    </row>
    <row r="24" spans="1:9" ht="12.75">
      <c r="A24" s="56"/>
      <c r="B24" s="48"/>
      <c r="C24" s="48"/>
      <c r="D24" s="48"/>
      <c r="E24" s="40"/>
      <c r="F24" s="26"/>
      <c r="G24" s="26"/>
      <c r="H24" s="26"/>
      <c r="I24" s="23"/>
    </row>
    <row r="25" spans="1:9" ht="13.5" thickBot="1">
      <c r="A25" s="59"/>
      <c r="B25" s="58"/>
      <c r="C25" s="58"/>
      <c r="D25" s="58"/>
      <c r="E25" s="41"/>
      <c r="F25" s="31"/>
      <c r="G25" s="31"/>
      <c r="H25" s="31"/>
      <c r="I25" s="23"/>
    </row>
  </sheetData>
  <sheetProtection/>
  <mergeCells count="1">
    <mergeCell ref="A1:I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2"/>
  <headerFooter alignWithMargins="0">
    <oddHeader>&amp;L&amp;G</oddHeader>
    <oddFooter>&amp;C&amp;A&amp;R&amp;F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B1">
      <selection activeCell="B2" sqref="B2:J14"/>
    </sheetView>
  </sheetViews>
  <sheetFormatPr defaultColWidth="11.421875" defaultRowHeight="12.75"/>
  <cols>
    <col min="1" max="1" width="2.28125" style="0" bestFit="1" customWidth="1"/>
    <col min="2" max="2" width="14.8515625" style="0" bestFit="1" customWidth="1"/>
    <col min="3" max="3" width="6.140625" style="0" bestFit="1" customWidth="1"/>
    <col min="4" max="5" width="4.7109375" style="0" bestFit="1" customWidth="1"/>
    <col min="6" max="8" width="6.140625" style="0" bestFit="1" customWidth="1"/>
    <col min="9" max="9" width="4.7109375" style="0" bestFit="1" customWidth="1"/>
    <col min="10" max="10" width="7.7109375" style="0" bestFit="1" customWidth="1"/>
  </cols>
  <sheetData>
    <row r="1" spans="2:10" ht="37.5" customHeight="1" thickBot="1">
      <c r="B1" s="73" t="s">
        <v>38</v>
      </c>
      <c r="C1" s="73"/>
      <c r="D1" s="73"/>
      <c r="E1" s="73"/>
      <c r="F1" s="73"/>
      <c r="G1" s="73"/>
      <c r="H1" s="73"/>
      <c r="I1" s="73"/>
      <c r="J1" s="73"/>
    </row>
    <row r="2" spans="2:10" ht="13.5" thickBot="1">
      <c r="B2" s="1" t="s">
        <v>0</v>
      </c>
      <c r="C2" s="1" t="s">
        <v>16</v>
      </c>
      <c r="D2" s="33" t="s">
        <v>17</v>
      </c>
      <c r="E2" s="33" t="s">
        <v>18</v>
      </c>
      <c r="F2" s="33" t="s">
        <v>19</v>
      </c>
      <c r="G2" s="33" t="s">
        <v>20</v>
      </c>
      <c r="H2" s="33" t="s">
        <v>21</v>
      </c>
      <c r="I2" s="33" t="s">
        <v>22</v>
      </c>
      <c r="J2" s="1" t="s">
        <v>23</v>
      </c>
    </row>
    <row r="3" spans="1:10" ht="12.75">
      <c r="A3" s="5">
        <v>1</v>
      </c>
      <c r="B3" s="50" t="s">
        <v>29</v>
      </c>
      <c r="C3" s="64">
        <v>196</v>
      </c>
      <c r="D3" s="66">
        <v>194</v>
      </c>
      <c r="E3" s="44">
        <v>197</v>
      </c>
      <c r="F3" s="44">
        <v>196</v>
      </c>
      <c r="G3" s="44">
        <v>195</v>
      </c>
      <c r="H3" s="44">
        <v>195</v>
      </c>
      <c r="I3" s="44">
        <v>196</v>
      </c>
      <c r="J3" s="52">
        <f aca="true" t="shared" si="0" ref="J3:J14">AVERAGE(C3:I3)</f>
        <v>195.57142857142858</v>
      </c>
    </row>
    <row r="4" spans="1:10" ht="12.75">
      <c r="A4" s="7">
        <v>2</v>
      </c>
      <c r="B4" s="53" t="s">
        <v>6</v>
      </c>
      <c r="C4" s="64">
        <v>194</v>
      </c>
      <c r="D4" s="67">
        <v>194</v>
      </c>
      <c r="E4" s="45">
        <v>196</v>
      </c>
      <c r="F4" s="45">
        <v>193</v>
      </c>
      <c r="G4" s="45">
        <v>196</v>
      </c>
      <c r="H4" s="45">
        <v>198</v>
      </c>
      <c r="I4" s="45">
        <v>190</v>
      </c>
      <c r="J4" s="15">
        <f t="shared" si="0"/>
        <v>194.42857142857142</v>
      </c>
    </row>
    <row r="5" spans="1:10" ht="12.75">
      <c r="A5" s="7">
        <v>3</v>
      </c>
      <c r="B5" s="51" t="s">
        <v>1</v>
      </c>
      <c r="C5" s="64">
        <v>193</v>
      </c>
      <c r="D5" s="67">
        <v>195</v>
      </c>
      <c r="E5" s="45">
        <v>196</v>
      </c>
      <c r="F5" s="45">
        <v>189</v>
      </c>
      <c r="G5" s="45">
        <v>193</v>
      </c>
      <c r="H5" s="45">
        <v>194</v>
      </c>
      <c r="I5" s="45">
        <v>198</v>
      </c>
      <c r="J5" s="15">
        <f t="shared" si="0"/>
        <v>194</v>
      </c>
    </row>
    <row r="6" spans="1:10" ht="12.75">
      <c r="A6" s="7">
        <v>6</v>
      </c>
      <c r="B6" s="51" t="s">
        <v>27</v>
      </c>
      <c r="C6" s="64">
        <v>193</v>
      </c>
      <c r="D6" s="67">
        <v>191</v>
      </c>
      <c r="E6" s="45">
        <v>191</v>
      </c>
      <c r="F6" s="45">
        <v>194</v>
      </c>
      <c r="G6" s="45">
        <v>194</v>
      </c>
      <c r="H6" s="45">
        <v>191</v>
      </c>
      <c r="I6" s="45">
        <v>186</v>
      </c>
      <c r="J6" s="15">
        <f t="shared" si="0"/>
        <v>191.42857142857142</v>
      </c>
    </row>
    <row r="7" spans="1:10" ht="12.75">
      <c r="A7" s="7">
        <v>8</v>
      </c>
      <c r="B7" s="53" t="s">
        <v>13</v>
      </c>
      <c r="C7" s="64">
        <v>191</v>
      </c>
      <c r="D7" s="67">
        <v>194</v>
      </c>
      <c r="E7" s="45">
        <v>188</v>
      </c>
      <c r="F7" s="69">
        <v>193</v>
      </c>
      <c r="G7" s="45">
        <v>190</v>
      </c>
      <c r="H7" s="69">
        <v>190</v>
      </c>
      <c r="I7" s="69">
        <v>194</v>
      </c>
      <c r="J7" s="15">
        <f t="shared" si="0"/>
        <v>191.42857142857142</v>
      </c>
    </row>
    <row r="8" spans="1:10" ht="12.75">
      <c r="A8" s="7">
        <v>9</v>
      </c>
      <c r="B8" s="53" t="s">
        <v>36</v>
      </c>
      <c r="C8" s="65">
        <v>192</v>
      </c>
      <c r="D8" s="68">
        <v>195</v>
      </c>
      <c r="E8" s="45">
        <v>193</v>
      </c>
      <c r="F8" s="45">
        <v>189</v>
      </c>
      <c r="G8" s="45">
        <v>190</v>
      </c>
      <c r="H8" s="45">
        <v>188</v>
      </c>
      <c r="I8" s="45">
        <v>185</v>
      </c>
      <c r="J8" s="15">
        <f t="shared" si="0"/>
        <v>190.28571428571428</v>
      </c>
    </row>
    <row r="9" spans="1:10" ht="12.75">
      <c r="A9" s="7">
        <v>5</v>
      </c>
      <c r="B9" s="56" t="s">
        <v>9</v>
      </c>
      <c r="C9" s="70">
        <v>190</v>
      </c>
      <c r="D9" s="67">
        <v>189</v>
      </c>
      <c r="E9" s="45">
        <v>194</v>
      </c>
      <c r="F9" s="45">
        <v>185</v>
      </c>
      <c r="G9" s="14" t="s">
        <v>40</v>
      </c>
      <c r="H9" s="45">
        <v>192</v>
      </c>
      <c r="I9" s="45">
        <v>191</v>
      </c>
      <c r="J9" s="15">
        <f t="shared" si="0"/>
        <v>190.16666666666666</v>
      </c>
    </row>
    <row r="10" spans="1:10" ht="12.75">
      <c r="A10" s="7">
        <v>4</v>
      </c>
      <c r="B10" s="53" t="s">
        <v>41</v>
      </c>
      <c r="C10" s="48" t="s">
        <v>40</v>
      </c>
      <c r="D10" s="45">
        <v>188</v>
      </c>
      <c r="E10" s="45">
        <v>192</v>
      </c>
      <c r="F10" s="69">
        <v>188</v>
      </c>
      <c r="G10" s="45">
        <v>190</v>
      </c>
      <c r="H10" s="69">
        <v>182</v>
      </c>
      <c r="I10" s="69">
        <v>188</v>
      </c>
      <c r="J10" s="15">
        <f t="shared" si="0"/>
        <v>188</v>
      </c>
    </row>
    <row r="11" spans="1:10" ht="12.75">
      <c r="A11" s="7">
        <v>7</v>
      </c>
      <c r="B11" s="53" t="s">
        <v>11</v>
      </c>
      <c r="C11" s="54">
        <v>185</v>
      </c>
      <c r="D11" s="14">
        <v>191</v>
      </c>
      <c r="E11" s="14" t="s">
        <v>40</v>
      </c>
      <c r="F11" s="14">
        <v>186</v>
      </c>
      <c r="G11" s="14" t="s">
        <v>40</v>
      </c>
      <c r="H11" s="14" t="s">
        <v>40</v>
      </c>
      <c r="I11" s="14" t="s">
        <v>40</v>
      </c>
      <c r="J11" s="15">
        <f t="shared" si="0"/>
        <v>187.33333333333334</v>
      </c>
    </row>
    <row r="12" spans="1:10" ht="12.75">
      <c r="A12" s="7">
        <v>10</v>
      </c>
      <c r="B12" s="51" t="s">
        <v>10</v>
      </c>
      <c r="C12" s="64">
        <v>185</v>
      </c>
      <c r="D12" s="63">
        <v>189</v>
      </c>
      <c r="E12" s="14">
        <v>188</v>
      </c>
      <c r="F12" s="14">
        <v>189</v>
      </c>
      <c r="G12" s="45">
        <v>180</v>
      </c>
      <c r="H12" s="14" t="s">
        <v>40</v>
      </c>
      <c r="I12" s="14" t="s">
        <v>40</v>
      </c>
      <c r="J12" s="15">
        <f t="shared" si="0"/>
        <v>186.2</v>
      </c>
    </row>
    <row r="13" spans="1:10" ht="12.75">
      <c r="A13" s="7">
        <v>11</v>
      </c>
      <c r="B13" s="60" t="s">
        <v>35</v>
      </c>
      <c r="C13" s="62">
        <v>184</v>
      </c>
      <c r="D13" s="14" t="s">
        <v>40</v>
      </c>
      <c r="E13" s="14" t="s">
        <v>40</v>
      </c>
      <c r="F13" s="14" t="s">
        <v>40</v>
      </c>
      <c r="G13" s="14" t="s">
        <v>40</v>
      </c>
      <c r="H13" s="14" t="s">
        <v>40</v>
      </c>
      <c r="I13" s="14" t="s">
        <v>40</v>
      </c>
      <c r="J13" s="15">
        <f t="shared" si="0"/>
        <v>184</v>
      </c>
    </row>
    <row r="14" spans="1:10" ht="12.75">
      <c r="A14" s="7">
        <v>12</v>
      </c>
      <c r="B14" s="60" t="s">
        <v>39</v>
      </c>
      <c r="C14" s="54">
        <v>183</v>
      </c>
      <c r="D14" s="14">
        <v>180</v>
      </c>
      <c r="E14" s="14">
        <v>173</v>
      </c>
      <c r="F14" s="14" t="s">
        <v>40</v>
      </c>
      <c r="G14" s="14">
        <v>164</v>
      </c>
      <c r="H14" s="14" t="s">
        <v>40</v>
      </c>
      <c r="I14" s="14" t="s">
        <v>40</v>
      </c>
      <c r="J14" s="15">
        <f t="shared" si="0"/>
        <v>175</v>
      </c>
    </row>
    <row r="15" spans="1:10" ht="12.75">
      <c r="A15" s="7">
        <v>13</v>
      </c>
      <c r="B15" s="51"/>
      <c r="C15" s="61"/>
      <c r="D15" s="14"/>
      <c r="E15" s="14"/>
      <c r="F15" s="14"/>
      <c r="G15" s="14"/>
      <c r="H15" s="14"/>
      <c r="I15" s="14"/>
      <c r="J15" s="15" t="e">
        <f>AVERAGE(C15:I15)</f>
        <v>#DIV/0!</v>
      </c>
    </row>
    <row r="16" spans="1:10" ht="12.75">
      <c r="A16" s="7">
        <v>14</v>
      </c>
      <c r="B16" s="56"/>
      <c r="C16" s="54"/>
      <c r="D16" s="14"/>
      <c r="E16" s="14"/>
      <c r="F16" s="14"/>
      <c r="G16" s="14"/>
      <c r="H16" s="14"/>
      <c r="I16" s="14"/>
      <c r="J16" s="15" t="e">
        <f>AVERAGE(C16:I16)</f>
        <v>#DIV/0!</v>
      </c>
    </row>
    <row r="17" spans="1:10" ht="12.75">
      <c r="A17" s="7">
        <v>15</v>
      </c>
      <c r="B17" s="53"/>
      <c r="C17" s="54"/>
      <c r="D17" s="14"/>
      <c r="E17" s="14"/>
      <c r="F17" s="14"/>
      <c r="G17" s="14"/>
      <c r="H17" s="14"/>
      <c r="I17" s="14"/>
      <c r="J17" s="15" t="e">
        <f>AVERAGE(C17:I17)</f>
        <v>#DIV/0!</v>
      </c>
    </row>
    <row r="18" spans="1:10" ht="12.75">
      <c r="A18" s="7">
        <v>16</v>
      </c>
      <c r="B18" s="53"/>
      <c r="C18" s="54"/>
      <c r="D18" s="14"/>
      <c r="E18" s="14"/>
      <c r="F18" s="14"/>
      <c r="G18" s="14"/>
      <c r="H18" s="14"/>
      <c r="I18" s="14"/>
      <c r="J18" s="15" t="e">
        <f>AVERAGE(C18:I18)</f>
        <v>#DIV/0!</v>
      </c>
    </row>
    <row r="19" spans="1:10" ht="13.5" thickBot="1">
      <c r="A19" s="7">
        <v>17</v>
      </c>
      <c r="B19" s="8"/>
      <c r="C19" s="41"/>
      <c r="D19" s="41"/>
      <c r="E19" s="41"/>
      <c r="F19" s="41"/>
      <c r="G19" s="41"/>
      <c r="H19" s="41"/>
      <c r="I19" s="49"/>
      <c r="J19" s="27" t="e">
        <f>AVERAGE(C19:I19)</f>
        <v>#DIV/0!</v>
      </c>
    </row>
  </sheetData>
  <sheetProtection/>
  <mergeCells count="1">
    <mergeCell ref="B1:J1"/>
  </mergeCells>
  <printOptions horizontalCentered="1"/>
  <pageMargins left="0.7874015748031497" right="0.7874015748031497" top="1.6929133858267718" bottom="0.984251968503937" header="0.5118110236220472" footer="0.5118110236220472"/>
  <pageSetup fitToHeight="1" fitToWidth="1" horizontalDpi="600" verticalDpi="600" orientation="portrait" paperSize="9" r:id="rId2"/>
  <headerFooter alignWithMargins="0">
    <oddHeader>&amp;L&amp;G</oddHeader>
    <oddFooter>&amp;C&amp;A&amp;R&amp;F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Layout" workbookViewId="0" topLeftCell="A1">
      <selection activeCell="C18" sqref="C18"/>
    </sheetView>
  </sheetViews>
  <sheetFormatPr defaultColWidth="11.421875" defaultRowHeight="12.75"/>
  <cols>
    <col min="1" max="1" width="2.28125" style="0" bestFit="1" customWidth="1"/>
    <col min="2" max="2" width="14.8515625" style="0" bestFit="1" customWidth="1"/>
    <col min="3" max="9" width="4.7109375" style="0" bestFit="1" customWidth="1"/>
    <col min="10" max="10" width="6.7109375" style="0" bestFit="1" customWidth="1"/>
  </cols>
  <sheetData>
    <row r="1" spans="2:10" ht="37.5" customHeight="1" thickBot="1">
      <c r="B1" s="73" t="s">
        <v>30</v>
      </c>
      <c r="C1" s="73"/>
      <c r="D1" s="73"/>
      <c r="E1" s="73"/>
      <c r="F1" s="73"/>
      <c r="G1" s="73"/>
      <c r="H1" s="73"/>
      <c r="I1" s="73"/>
      <c r="J1" s="73"/>
    </row>
    <row r="2" spans="2:10" ht="13.5" thickBot="1">
      <c r="B2" s="1" t="s">
        <v>0</v>
      </c>
      <c r="C2" s="1" t="s">
        <v>16</v>
      </c>
      <c r="D2" s="33" t="s">
        <v>17</v>
      </c>
      <c r="E2" s="33" t="s">
        <v>18</v>
      </c>
      <c r="F2" s="33" t="s">
        <v>19</v>
      </c>
      <c r="G2" s="33" t="s">
        <v>20</v>
      </c>
      <c r="H2" s="33" t="s">
        <v>21</v>
      </c>
      <c r="I2" s="33" t="s">
        <v>22</v>
      </c>
      <c r="J2" s="1" t="s">
        <v>23</v>
      </c>
    </row>
    <row r="3" spans="1:10" ht="12.75">
      <c r="A3" s="5">
        <v>1</v>
      </c>
      <c r="B3" s="4" t="s">
        <v>29</v>
      </c>
      <c r="C3" s="44">
        <f>IF(+SUMIF('Résultats tir équipe 2018'!$A$3:I$25,'Classement par moyenne (2)'!$B$3,'Résultats tir équipe 2018'!B$3:B$25)=0,"-",+SUMIF('Résultats tir équipe 2018'!$A$3:I$25,'Classement par moyenne (2)'!$B$3,'Résultats tir équipe 2018'!B$3:B$25))</f>
        <v>196</v>
      </c>
      <c r="D3" s="44">
        <f>IF(+SUMIF('Résultats tir équipe 2018'!$A$3:J$25,'Classement par moyenne (2)'!$B$3,'Résultats tir équipe 2018'!C$3:C$25)=0,"-",+SUMIF('Résultats tir équipe 2018'!$A$3:J$25,'Classement par moyenne (2)'!$B$3,'Résultats tir équipe 2018'!C$3:C$25))</f>
        <v>194</v>
      </c>
      <c r="E3" s="44">
        <f>IF(+SUMIF('Résultats tir équipe 2018'!$A$3:K$25,'Classement par moyenne (2)'!$B$3,'Résultats tir équipe 2018'!D$3:D$25)=0,"-",+SUMIF('Résultats tir équipe 2018'!$A$3:K$25,'Classement par moyenne (2)'!$B$3,'Résultats tir équipe 2018'!D$3:D$25))</f>
        <v>197</v>
      </c>
      <c r="F3" s="44">
        <f>IF(+SUMIF('Résultats tir équipe 2018'!$A$3:L$25,'Classement par moyenne (2)'!$B$3,'Résultats tir équipe 2018'!E$3:E$25)=0,"-",+SUMIF('Résultats tir équipe 2018'!$A$3:L$25,'Classement par moyenne (2)'!$B$3,'Résultats tir équipe 2018'!E$3:E$25))</f>
        <v>196</v>
      </c>
      <c r="G3" s="44">
        <f>IF(+SUMIF('Résultats tir équipe 2018'!$A$3:M$25,'Classement par moyenne (2)'!$B$3,'Résultats tir équipe 2018'!F$3:F$25)=0,"-",+SUMIF('Résultats tir équipe 2018'!$A$3:M$25,'Classement par moyenne (2)'!$B$3,'Résultats tir équipe 2018'!F$3:F$25))</f>
        <v>195</v>
      </c>
      <c r="H3" s="22">
        <f>IF(+SUMIF('Résultats tir équipe 2018'!$A$3:N$25,'Classement par moyenne (2)'!$B$3,'Résultats tir équipe 2018'!G$3:G$25)=0,"-",+SUMIF('Résultats tir équipe 2018'!$A$3:N$25,'Classement par moyenne (2)'!$B$3,'Résultats tir équipe 2018'!G$3:G$25))</f>
        <v>195</v>
      </c>
      <c r="I3" s="22">
        <f>IF(+SUMIF('Résultats tir équipe 2018'!$A$3:O$25,'Classement par moyenne (2)'!$B$3,'Résultats tir équipe 2018'!H$3:H$25)=0,"-",+SUMIF('Résultats tir équipe 2018'!$A$3:O$25,'Classement par moyenne (2)'!$B$3,'Résultats tir équipe 2018'!H$3:H$25))</f>
        <v>196</v>
      </c>
      <c r="J3" s="38">
        <f aca="true" t="shared" si="0" ref="J3:J25">+AVERAGE(C3:I3)</f>
        <v>195.57142857142858</v>
      </c>
    </row>
    <row r="4" spans="1:10" ht="12.75">
      <c r="A4" s="7">
        <v>2</v>
      </c>
      <c r="B4" s="6" t="s">
        <v>6</v>
      </c>
      <c r="C4" s="45">
        <f>IF(+SUMIF('Résultats tir équipe 2018'!$A$3:I$25,'Classement par moyenne (2)'!$B$4,'Résultats tir équipe 2018'!B$3:B$25)=0,"-",+SUMIF('Résultats tir équipe 2018'!$A$3:I$25,'Classement par moyenne (2)'!$B$4,'Résultats tir équipe 2018'!B$3:B$25))</f>
        <v>194</v>
      </c>
      <c r="D4" s="45">
        <f>IF(+SUMIF('Résultats tir équipe 2018'!$A$3:J$25,'Classement par moyenne (2)'!$B$4,'Résultats tir équipe 2018'!C$3:C$25)=0,"-",+SUMIF('Résultats tir équipe 2018'!$A$3:J$25,'Classement par moyenne (2)'!$B$4,'Résultats tir équipe 2018'!C$3:C$25))</f>
        <v>194</v>
      </c>
      <c r="E4" s="45">
        <f>IF(+SUMIF('Résultats tir équipe 2018'!$A$3:K$25,'Classement par moyenne (2)'!$B$4,'Résultats tir équipe 2018'!D$3:D$25)=0,"-",+SUMIF('Résultats tir équipe 2018'!$A$3:K$25,'Classement par moyenne (2)'!$B$4,'Résultats tir équipe 2018'!D$3:D$25))</f>
        <v>196</v>
      </c>
      <c r="F4" s="45">
        <f>IF(+SUMIF('Résultats tir équipe 2018'!$A$3:L$25,'Classement par moyenne (2)'!$B$4,'Résultats tir équipe 2018'!E$3:E$25)=0,"-",+SUMIF('Résultats tir équipe 2018'!$A$3:L$25,'Classement par moyenne (2)'!$B$4,'Résultats tir équipe 2018'!E$3:E$25))</f>
        <v>193</v>
      </c>
      <c r="G4" s="45">
        <f>IF(+SUMIF('Résultats tir équipe 2018'!$A$3:M$25,'Classement par moyenne (2)'!$B$4,'Résultats tir équipe 2018'!F$3:F$25)=0,"-",+SUMIF('Résultats tir équipe 2018'!$A$3:M$25,'Classement par moyenne (2)'!$B$4,'Résultats tir équipe 2018'!F$3:F$25))</f>
        <v>196</v>
      </c>
      <c r="H4" s="14">
        <f>IF(+SUMIF('Résultats tir équipe 2018'!$A$3:N$25,'Classement par moyenne (2)'!$B$4,'Résultats tir équipe 2018'!G$3:G$25)=0,"-",+SUMIF('Résultats tir équipe 2018'!$A$3:N$25,'Classement par moyenne (2)'!$B$4,'Résultats tir équipe 2018'!G$3:G$25))</f>
        <v>198</v>
      </c>
      <c r="I4" s="14">
        <f>IF(+SUMIF('Résultats tir équipe 2018'!$A$3:O$25,'Classement par moyenne (2)'!$B$4,'Résultats tir équipe 2018'!H$3:H$25)=0,"-",+SUMIF('Résultats tir équipe 2018'!$A$3:O$25,'Classement par moyenne (2)'!$B$4,'Résultats tir équipe 2018'!H$3:H$25))</f>
        <v>190</v>
      </c>
      <c r="J4" s="37">
        <f t="shared" si="0"/>
        <v>194.42857142857142</v>
      </c>
    </row>
    <row r="5" spans="1:10" ht="12.75">
      <c r="A5" s="7">
        <v>3</v>
      </c>
      <c r="B5" s="6" t="s">
        <v>3</v>
      </c>
      <c r="C5" s="45" t="str">
        <f>IF(+SUMIF('Résultats tir équipe 2018'!$A$3:I$25,'Classement par moyenne (2)'!$B$5,'Résultats tir équipe 2018'!B$3:B$25)=0,"-",+SUMIF('Résultats tir équipe 2018'!$A$3:I$25,'Classement par moyenne (2)'!$B$5,'Résultats tir équipe 2018'!B$3:B$25))</f>
        <v>-</v>
      </c>
      <c r="D5" s="45" t="str">
        <f>IF(+SUMIF('Résultats tir équipe 2018'!$A$3:J$25,'Classement par moyenne (2)'!$B$5,'Résultats tir équipe 2018'!C$3:C$25)=0,"-",+SUMIF('Résultats tir équipe 2018'!$A$3:J$25,'Classement par moyenne (2)'!$B$5,'Résultats tir équipe 2018'!C$3:C$25))</f>
        <v>-</v>
      </c>
      <c r="E5" s="45" t="str">
        <f>IF(+SUMIF('Résultats tir équipe 2018'!$A$3:K$25,'Classement par moyenne (2)'!$B$5,'Résultats tir équipe 2018'!D$3:D$25)=0,"-",+SUMIF('Résultats tir équipe 2018'!$A$3:K$25,'Classement par moyenne (2)'!$B$5,'Résultats tir équipe 2018'!D$3:D$25))</f>
        <v>-</v>
      </c>
      <c r="F5" s="45" t="str">
        <f>IF(+SUMIF('Résultats tir équipe 2018'!$A$3:L$25,'Classement par moyenne (2)'!$B$5,'Résultats tir équipe 2018'!E$3:E$25)=0,"-",+SUMIF('Résultats tir équipe 2018'!$A$3:L$25,'Classement par moyenne (2)'!$B$5,'Résultats tir équipe 2018'!E$3:E$25))</f>
        <v>-</v>
      </c>
      <c r="G5" s="45" t="str">
        <f>IF(+SUMIF('Résultats tir équipe 2018'!$A$3:M$25,'Classement par moyenne (2)'!$B$5,'Résultats tir équipe 2018'!F$3:F$25)=0,"-",+SUMIF('Résultats tir équipe 2018'!$A$3:M$25,'Classement par moyenne (2)'!$B$5,'Résultats tir équipe 2018'!F$3:F$25))</f>
        <v>-</v>
      </c>
      <c r="H5" s="14" t="str">
        <f>IF(+SUMIF('Résultats tir équipe 2018'!$A$3:N$25,'Classement par moyenne (2)'!$B$5,'Résultats tir équipe 2018'!G$3:G$25)=0,"-",+SUMIF('Résultats tir équipe 2018'!$A$3:N$25,'Classement par moyenne (2)'!$B$5,'Résultats tir équipe 2018'!G$3:G$25))</f>
        <v>-</v>
      </c>
      <c r="I5" s="14" t="str">
        <f>IF(+SUMIF('Résultats tir équipe 2018'!$A$3:O$25,'Classement par moyenne (2)'!$B$5,'Résultats tir équipe 2018'!H$3:H$25)=0,"-",+SUMIF('Résultats tir équipe 2018'!$A$3:O$25,'Classement par moyenne (2)'!$B$5,'Résultats tir équipe 2018'!H$3:H$25))</f>
        <v>-</v>
      </c>
      <c r="J5" s="32" t="e">
        <f t="shared" si="0"/>
        <v>#DIV/0!</v>
      </c>
    </row>
    <row r="6" spans="1:10" ht="12.75">
      <c r="A6" s="7">
        <v>4</v>
      </c>
      <c r="B6" s="6" t="s">
        <v>5</v>
      </c>
      <c r="C6" s="45" t="str">
        <f>IF(+SUMIF('Résultats tir équipe 2018'!$A$3:I$25,'Classement par moyenne (2)'!$B$6,'Résultats tir équipe 2018'!B$3:B$25)=0,"-",+SUMIF('Résultats tir équipe 2018'!$A$3:I$25,'Classement par moyenne (2)'!$B$6,'Résultats tir équipe 2018'!B$3:B$25))</f>
        <v>-</v>
      </c>
      <c r="D6" s="45" t="str">
        <f>IF(+SUMIF('Résultats tir équipe 2018'!$A$3:J$25,'Classement par moyenne (2)'!$B$6,'Résultats tir équipe 2018'!C$3:C$25)=0,"-",+SUMIF('Résultats tir équipe 2018'!$A$3:J$25,'Classement par moyenne (2)'!$B$6,'Résultats tir équipe 2018'!C$3:C$25))</f>
        <v>-</v>
      </c>
      <c r="E6" s="45" t="str">
        <f>IF(+SUMIF('Résultats tir équipe 2018'!$A$3:K$25,'Classement par moyenne (2)'!$B$6,'Résultats tir équipe 2018'!D$3:D$25)=0,"-",+SUMIF('Résultats tir équipe 2018'!$A$3:K$25,'Classement par moyenne (2)'!$B$6,'Résultats tir équipe 2018'!D$3:D$25))</f>
        <v>-</v>
      </c>
      <c r="F6" s="45" t="str">
        <f>IF(+SUMIF('Résultats tir équipe 2018'!$A$3:L$25,'Classement par moyenne (2)'!$B$6,'Résultats tir équipe 2018'!E$3:E$25)=0,"-",+SUMIF('Résultats tir équipe 2018'!$A$3:L$25,'Classement par moyenne (2)'!$B$6,'Résultats tir équipe 2018'!E$3:E$25))</f>
        <v>-</v>
      </c>
      <c r="G6" s="45" t="str">
        <f>IF(+SUMIF('Résultats tir équipe 2018'!$A$3:M$25,'Classement par moyenne (2)'!$B$6,'Résultats tir équipe 2018'!F$3:F$25)=0,"-",+SUMIF('Résultats tir équipe 2018'!$A$3:M$25,'Classement par moyenne (2)'!$B$6,'Résultats tir équipe 2018'!F$3:F$25))</f>
        <v>-</v>
      </c>
      <c r="H6" s="14" t="str">
        <f>IF(+SUMIF('Résultats tir équipe 2018'!$A$3:N$25,'Classement par moyenne (2)'!$B$6,'Résultats tir équipe 2018'!G$3:G$25)=0,"-",+SUMIF('Résultats tir équipe 2018'!$A$3:N$25,'Classement par moyenne (2)'!$B$6,'Résultats tir équipe 2018'!G$3:G$25))</f>
        <v>-</v>
      </c>
      <c r="I6" s="14" t="str">
        <f>IF(+SUMIF('Résultats tir équipe 2018'!$A$3:O$25,'Classement par moyenne (2)'!$B$6,'Résultats tir équipe 2018'!H$3:H$25)=0,"-",+SUMIF('Résultats tir équipe 2018'!$A$3:O$25,'Classement par moyenne (2)'!$B$6,'Résultats tir équipe 2018'!H$3:H$25))</f>
        <v>-</v>
      </c>
      <c r="J6" s="32" t="e">
        <f t="shared" si="0"/>
        <v>#DIV/0!</v>
      </c>
    </row>
    <row r="7" spans="1:10" ht="12.75">
      <c r="A7" s="7">
        <v>5</v>
      </c>
      <c r="B7" s="7" t="s">
        <v>24</v>
      </c>
      <c r="C7" s="45" t="str">
        <f>IF(+SUMIF('Résultats tir équipe 2018'!$A$3:I$25,'Classement par moyenne (2)'!$B$7,'Résultats tir équipe 2018'!B$3:B$25)=0,"-",+SUMIF('Résultats tir équipe 2018'!$A$3:I$25,'Classement par moyenne (2)'!$B$7,'Résultats tir équipe 2018'!B$3:B$25))</f>
        <v>-</v>
      </c>
      <c r="D7" s="45" t="str">
        <f>IF(+SUMIF('Résultats tir équipe 2018'!$A$3:J$25,'Classement par moyenne (2)'!$B$7,'Résultats tir équipe 2018'!C$3:C$25)=0,"-",+SUMIF('Résultats tir équipe 2018'!$A$3:J$25,'Classement par moyenne (2)'!$B$7,'Résultats tir équipe 2018'!C$3:C$25))</f>
        <v>-</v>
      </c>
      <c r="E7" s="45" t="str">
        <f>IF(+SUMIF('Résultats tir équipe 2018'!$A$3:K$25,'Classement par moyenne (2)'!$B$7,'Résultats tir équipe 2018'!D$3:D$25)=0,"-",+SUMIF('Résultats tir équipe 2018'!$A$3:K$25,'Classement par moyenne (2)'!$B$7,'Résultats tir équipe 2018'!D$3:D$25))</f>
        <v>-</v>
      </c>
      <c r="F7" s="45" t="str">
        <f>IF(+SUMIF('Résultats tir équipe 2018'!$A$3:L$25,'Classement par moyenne (2)'!$B$7,'Résultats tir équipe 2018'!E$3:E$25)=0,"-",+SUMIF('Résultats tir équipe 2018'!$A$3:L$25,'Classement par moyenne (2)'!$B$7,'Résultats tir équipe 2018'!E$3:E$25))</f>
        <v>-</v>
      </c>
      <c r="G7" s="45" t="str">
        <f>IF(+SUMIF('Résultats tir équipe 2018'!$A$3:M$25,'Classement par moyenne (2)'!$B$7,'Résultats tir équipe 2018'!F$3:F$25)=0,"-",+SUMIF('Résultats tir équipe 2018'!$A$3:M$25,'Classement par moyenne (2)'!$B$7,'Résultats tir équipe 2018'!F$3:F$25))</f>
        <v>-</v>
      </c>
      <c r="H7" s="14" t="str">
        <f>IF(+SUMIF('Résultats tir équipe 2018'!$A$3:N$25,'Classement par moyenne (2)'!$B$7,'Résultats tir équipe 2018'!G$3:G$25)=0,"-",+SUMIF('Résultats tir équipe 2018'!$A$3:N$25,'Classement par moyenne (2)'!$B$7,'Résultats tir équipe 2018'!G$3:G$25))</f>
        <v>-</v>
      </c>
      <c r="I7" s="14" t="str">
        <f>IF(+SUMIF('Résultats tir équipe 2018'!$A$3:O$25,'Classement par moyenne (2)'!$B$7,'Résultats tir équipe 2018'!H$3:H$25)=0,"-",+SUMIF('Résultats tir équipe 2018'!$A$3:O$25,'Classement par moyenne (2)'!$B$7,'Résultats tir équipe 2018'!H$3:H$25))</f>
        <v>-</v>
      </c>
      <c r="J7" s="32" t="e">
        <f t="shared" si="0"/>
        <v>#DIV/0!</v>
      </c>
    </row>
    <row r="8" spans="1:10" ht="12.75">
      <c r="A8" s="7">
        <v>6</v>
      </c>
      <c r="B8" s="6" t="s">
        <v>7</v>
      </c>
      <c r="C8" s="36" t="str">
        <f>IF(+SUMIF('Résultats tir équipe 2018'!$A$3:I$25,'Classement par moyenne (2)'!$B$8,'Résultats tir équipe 2018'!B$3:B$25)=0,"-",+SUMIF('Résultats tir équipe 2018'!$A$3:I$25,'Classement par moyenne (2)'!$B$8,'Résultats tir équipe 2018'!B$3:B$25))</f>
        <v>-</v>
      </c>
      <c r="D8" s="36" t="str">
        <f>IF(+SUMIF('Résultats tir équipe 2018'!$A$3:J$25,'Classement par moyenne (2)'!$B$8,'Résultats tir équipe 2018'!C$3:C$25)=0,"-",+SUMIF('Résultats tir équipe 2018'!$A$3:J$25,'Classement par moyenne (2)'!$B$8,'Résultats tir équipe 2018'!C$3:C$25))</f>
        <v>-</v>
      </c>
      <c r="E8" s="36" t="str">
        <f>IF(+SUMIF('Résultats tir équipe 2018'!$A$3:K$25,'Classement par moyenne (2)'!$B$8,'Résultats tir équipe 2018'!D$3:D$25)=0,"-",+SUMIF('Résultats tir équipe 2018'!$A$3:K$25,'Classement par moyenne (2)'!$B$8,'Résultats tir équipe 2018'!D$3:D$25))</f>
        <v>-</v>
      </c>
      <c r="F8" s="45" t="str">
        <f>IF(+SUMIF('Résultats tir équipe 2018'!$A$3:L$25,'Classement par moyenne (2)'!$B$8,'Résultats tir équipe 2018'!E$3:E$25)=0,"-",+SUMIF('Résultats tir équipe 2018'!$A$3:L$25,'Classement par moyenne (2)'!$B$8,'Résultats tir équipe 2018'!E$3:E$25))</f>
        <v>-</v>
      </c>
      <c r="G8" s="45" t="str">
        <f>IF(+SUMIF('Résultats tir équipe 2018'!$A$3:M$25,'Classement par moyenne (2)'!$B$8,'Résultats tir équipe 2018'!F$3:F$25)=0,"-",+SUMIF('Résultats tir équipe 2018'!$A$3:M$25,'Classement par moyenne (2)'!$B$8,'Résultats tir équipe 2018'!F$3:F$25))</f>
        <v>-</v>
      </c>
      <c r="H8" s="14" t="str">
        <f>IF(+SUMIF('Résultats tir équipe 2018'!$A$3:N$25,'Classement par moyenne (2)'!$B$8,'Résultats tir équipe 2018'!G$3:G$25)=0,"-",+SUMIF('Résultats tir équipe 2018'!$A$3:N$25,'Classement par moyenne (2)'!$B$8,'Résultats tir équipe 2018'!G$3:G$25))</f>
        <v>-</v>
      </c>
      <c r="I8" s="14" t="str">
        <f>IF(+SUMIF('Résultats tir équipe 2018'!$A$3:O$25,'Classement par moyenne (2)'!$B$8,'Résultats tir équipe 2018'!H$3:H$25)=0,"-",+SUMIF('Résultats tir équipe 2018'!$A$3:O$25,'Classement par moyenne (2)'!$B$8,'Résultats tir équipe 2018'!H$3:H$25))</f>
        <v>-</v>
      </c>
      <c r="J8" s="32" t="e">
        <f t="shared" si="0"/>
        <v>#DIV/0!</v>
      </c>
    </row>
    <row r="9" spans="1:10" ht="12.75">
      <c r="A9" s="7">
        <v>7</v>
      </c>
      <c r="B9" s="6" t="s">
        <v>4</v>
      </c>
      <c r="C9" s="36" t="str">
        <f>IF(+SUMIF('Résultats tir équipe 2018'!$A$3:I$25,'Classement par moyenne (2)'!$B$9,'Résultats tir équipe 2018'!B$3:B$25)=0,"-",+SUMIF('Résultats tir équipe 2018'!$A$3:I$25,'Classement par moyenne (2)'!$B$9,'Résultats tir équipe 2018'!B$3:B$25))</f>
        <v>-</v>
      </c>
      <c r="D9" s="36" t="str">
        <f>IF(+SUMIF('Résultats tir équipe 2018'!$A$3:J$25,'Classement par moyenne (2)'!$B$9,'Résultats tir équipe 2018'!C$3:C$25)=0,"-",+SUMIF('Résultats tir équipe 2018'!$A$3:J$25,'Classement par moyenne (2)'!$B$9,'Résultats tir équipe 2018'!C$3:C$25))</f>
        <v>-</v>
      </c>
      <c r="E9" s="36" t="str">
        <f>IF(+SUMIF('Résultats tir équipe 2018'!$A$3:K$25,'Classement par moyenne (2)'!$B$9,'Résultats tir équipe 2018'!D$3:D$25)=0,"-",+SUMIF('Résultats tir équipe 2018'!$A$3:K$25,'Classement par moyenne (2)'!$B$9,'Résultats tir équipe 2018'!D$3:D$25))</f>
        <v>-</v>
      </c>
      <c r="F9" s="36" t="str">
        <f>IF(+SUMIF('Résultats tir équipe 2018'!$A$3:L$25,'Classement par moyenne (2)'!$B$9,'Résultats tir équipe 2018'!E$3:E$25)=0,"-",+SUMIF('Résultats tir équipe 2018'!$A$3:L$25,'Classement par moyenne (2)'!$B$9,'Résultats tir équipe 2018'!E$3:E$25))</f>
        <v>-</v>
      </c>
      <c r="G9" s="36" t="str">
        <f>IF(+SUMIF('Résultats tir équipe 2018'!$A$3:M$25,'Classement par moyenne (2)'!$B$9,'Résultats tir équipe 2018'!F$3:F$25)=0,"-",+SUMIF('Résultats tir équipe 2018'!$A$3:M$25,'Classement par moyenne (2)'!$B$9,'Résultats tir équipe 2018'!F$3:F$25))</f>
        <v>-</v>
      </c>
      <c r="H9" s="14" t="str">
        <f>IF(+SUMIF('Résultats tir équipe 2018'!$A$3:N$25,'Classement par moyenne (2)'!$B$9,'Résultats tir équipe 2018'!G$3:G$25)=0,"-",+SUMIF('Résultats tir équipe 2018'!$A$3:N$25,'Classement par moyenne (2)'!$B$9,'Résultats tir équipe 2018'!G$3:G$25))</f>
        <v>-</v>
      </c>
      <c r="I9" s="14" t="str">
        <f>IF(+SUMIF('Résultats tir équipe 2018'!$A$3:O$25,'Classement par moyenne (2)'!$B$9,'Résultats tir équipe 2018'!H$3:H$25)=0,"-",+SUMIF('Résultats tir équipe 2018'!$A$3:O$25,'Classement par moyenne (2)'!$B$9,'Résultats tir équipe 2018'!H$3:H$25))</f>
        <v>-</v>
      </c>
      <c r="J9" s="32" t="e">
        <f t="shared" si="0"/>
        <v>#DIV/0!</v>
      </c>
    </row>
    <row r="10" spans="1:10" ht="12.75">
      <c r="A10" s="7">
        <v>8</v>
      </c>
      <c r="B10" s="6" t="s">
        <v>1</v>
      </c>
      <c r="C10" s="35">
        <f>IF(+SUMIF('Résultats tir équipe 2018'!$A$3:I$25,'Classement par moyenne (2)'!$B$10,'Résultats tir équipe 2018'!B$3:B$25)=0,"-",+SUMIF('Résultats tir équipe 2018'!$A$3:I$25,'Classement par moyenne (2)'!$B$10,'Résultats tir équipe 2018'!B$3:B$25))</f>
        <v>193</v>
      </c>
      <c r="D10" s="45">
        <f>IF(+SUMIF('Résultats tir équipe 2018'!$A$3:J$25,'Classement par moyenne (2)'!$B$10,'Résultats tir équipe 2018'!C$3:C$25)=0,"-",+SUMIF('Résultats tir équipe 2018'!$A$3:J$25,'Classement par moyenne (2)'!$B$10,'Résultats tir équipe 2018'!C$3:C$25))</f>
        <v>195</v>
      </c>
      <c r="E10" s="45">
        <f>IF(+SUMIF('Résultats tir équipe 2018'!$A$3:K$25,'Classement par moyenne (2)'!$B$10,'Résultats tir équipe 2018'!D$3:D$25)=0,"-",+SUMIF('Résultats tir équipe 2018'!$A$3:K$25,'Classement par moyenne (2)'!$B$10,'Résultats tir équipe 2018'!D$3:D$25))</f>
        <v>196</v>
      </c>
      <c r="F10" s="45">
        <f>IF(+SUMIF('Résultats tir équipe 2018'!$A$3:L$25,'Classement par moyenne (2)'!$B$10,'Résultats tir équipe 2018'!E$3:E$25)=0,"-",+SUMIF('Résultats tir équipe 2018'!$A$3:L$25,'Classement par moyenne (2)'!$B$10,'Résultats tir équipe 2018'!E$3:E$25))</f>
        <v>189</v>
      </c>
      <c r="G10" s="45">
        <f>IF(+SUMIF('Résultats tir équipe 2018'!$A$3:M$25,'Classement par moyenne (2)'!$B$10,'Résultats tir équipe 2018'!F$3:F$25)=0,"-",+SUMIF('Résultats tir équipe 2018'!$A$3:M$25,'Classement par moyenne (2)'!$B$10,'Résultats tir équipe 2018'!F$3:F$25))</f>
        <v>193</v>
      </c>
      <c r="H10" s="14">
        <f>IF(+SUMIF('Résultats tir équipe 2018'!$A$3:N$25,'Classement par moyenne (2)'!$B$10,'Résultats tir équipe 2018'!G$3:G$25)=0,"-",+SUMIF('Résultats tir équipe 2018'!$A$3:N$25,'Classement par moyenne (2)'!$B$10,'Résultats tir équipe 2018'!G$3:G$25))</f>
        <v>194</v>
      </c>
      <c r="I10" s="14">
        <f>IF(+SUMIF('Résultats tir équipe 2018'!$A$3:O$25,'Classement par moyenne (2)'!$B$10,'Résultats tir équipe 2018'!H$3:H$25)=0,"-",+SUMIF('Résultats tir équipe 2018'!$A$3:O$25,'Classement par moyenne (2)'!$B$10,'Résultats tir équipe 2018'!H$3:H$25))</f>
        <v>198</v>
      </c>
      <c r="J10" s="32">
        <f t="shared" si="0"/>
        <v>194</v>
      </c>
    </row>
    <row r="11" spans="1:10" ht="12.75">
      <c r="A11" s="7">
        <v>9</v>
      </c>
      <c r="B11" s="7" t="s">
        <v>25</v>
      </c>
      <c r="C11" s="36" t="str">
        <f>IF(+SUMIF('Résultats tir équipe 2018'!$A$3:I$25,'Classement par moyenne (2)'!$B$11,'Résultats tir équipe 2018'!B$3:B$25)=0,"-",+SUMIF('Résultats tir équipe 2018'!$A$3:I$25,'Classement par moyenne (2)'!$B$11,'Résultats tir équipe 2018'!B$3:B$25))</f>
        <v>-</v>
      </c>
      <c r="D11" s="36" t="str">
        <f>IF(+SUMIF('Résultats tir équipe 2018'!$A$3:J$25,'Classement par moyenne (2)'!$B$11,'Résultats tir équipe 2018'!C$3:C$25)=0,"-",+SUMIF('Résultats tir équipe 2018'!$A$3:J$25,'Classement par moyenne (2)'!$B$11,'Résultats tir équipe 2018'!C$3:C$25))</f>
        <v>-</v>
      </c>
      <c r="E11" s="36" t="str">
        <f>IF(+SUMIF('Résultats tir équipe 2018'!$A$3:K$25,'Classement par moyenne (2)'!$B$11,'Résultats tir équipe 2018'!D$3:D$25)=0,"-",+SUMIF('Résultats tir équipe 2018'!$A$3:K$25,'Classement par moyenne (2)'!$B$11,'Résultats tir équipe 2018'!D$3:D$25))</f>
        <v>-</v>
      </c>
      <c r="F11" s="36" t="str">
        <f>IF(+SUMIF('Résultats tir équipe 2018'!$A$3:L$25,'Classement par moyenne (2)'!$B$11,'Résultats tir équipe 2018'!E$3:E$25)=0,"-",+SUMIF('Résultats tir équipe 2018'!$A$3:L$25,'Classement par moyenne (2)'!$B$11,'Résultats tir équipe 2018'!E$3:E$25))</f>
        <v>-</v>
      </c>
      <c r="G11" s="36" t="str">
        <f>IF(+SUMIF('Résultats tir équipe 2018'!$A$3:M$25,'Classement par moyenne (2)'!$B$11,'Résultats tir équipe 2018'!F$3:F$25)=0,"-",+SUMIF('Résultats tir équipe 2018'!$A$3:M$25,'Classement par moyenne (2)'!$B$11,'Résultats tir équipe 2018'!F$3:F$25))</f>
        <v>-</v>
      </c>
      <c r="H11" s="14" t="str">
        <f>IF(+SUMIF('Résultats tir équipe 2018'!$A$3:N$25,'Classement par moyenne (2)'!$B$11,'Résultats tir équipe 2018'!G$3:G$25)=0,"-",+SUMIF('Résultats tir équipe 2018'!$A$3:N$25,'Classement par moyenne (2)'!$B$11,'Résultats tir équipe 2018'!G$3:G$25))</f>
        <v>-</v>
      </c>
      <c r="I11" s="14" t="str">
        <f>IF(+SUMIF('Résultats tir équipe 2018'!$A$3:O$25,'Classement par moyenne (2)'!$B$11,'Résultats tir équipe 2018'!H$3:H$25)=0,"-",+SUMIF('Résultats tir équipe 2018'!$A$3:O$25,'Classement par moyenne (2)'!$B$11,'Résultats tir équipe 2018'!H$3:H$25))</f>
        <v>-</v>
      </c>
      <c r="J11" s="32" t="e">
        <f t="shared" si="0"/>
        <v>#DIV/0!</v>
      </c>
    </row>
    <row r="12" spans="1:10" ht="12.75">
      <c r="A12" s="7">
        <v>10</v>
      </c>
      <c r="B12" s="7" t="s">
        <v>9</v>
      </c>
      <c r="C12" s="35">
        <f>IF(+SUMIF('Résultats tir équipe 2018'!$A$3:I$25,'Classement par moyenne (2)'!$B$12,'Résultats tir équipe 2018'!B$3:B$25)=0,"-",+SUMIF('Résultats tir équipe 2018'!$A$3:I$25,'Classement par moyenne (2)'!$B$12,'Résultats tir équipe 2018'!B$3:B$25))</f>
        <v>190</v>
      </c>
      <c r="D12" s="45">
        <f>IF(+SUMIF('Résultats tir équipe 2018'!$A$3:J$25,'Classement par moyenne (2)'!$B$12,'Résultats tir équipe 2018'!C$3:C$25)=0,"-",+SUMIF('Résultats tir équipe 2018'!$A$3:J$25,'Classement par moyenne (2)'!$B$12,'Résultats tir équipe 2018'!C$3:C$25))</f>
        <v>189</v>
      </c>
      <c r="E12" s="45">
        <f>IF(+SUMIF('Résultats tir équipe 2018'!$A$3:K$25,'Classement par moyenne (2)'!$B$12,'Résultats tir équipe 2018'!D$3:D$25)=0,"-",+SUMIF('Résultats tir équipe 2018'!$A$3:K$25,'Classement par moyenne (2)'!$B$12,'Résultats tir équipe 2018'!D$3:D$25))</f>
        <v>194</v>
      </c>
      <c r="F12" s="45">
        <f>IF(+SUMIF('Résultats tir équipe 2018'!$A$3:L$25,'Classement par moyenne (2)'!$B$12,'Résultats tir équipe 2018'!E$3:E$25)=0,"-",+SUMIF('Résultats tir équipe 2018'!$A$3:L$25,'Classement par moyenne (2)'!$B$12,'Résultats tir équipe 2018'!E$3:E$25))</f>
        <v>185</v>
      </c>
      <c r="G12" s="45" t="str">
        <f>IF(+SUMIF('Résultats tir équipe 2018'!$A$3:M$25,'Classement par moyenne (2)'!$B$12,'Résultats tir équipe 2018'!F$3:F$25)=0,"-",+SUMIF('Résultats tir équipe 2018'!$A$3:M$25,'Classement par moyenne (2)'!$B$12,'Résultats tir équipe 2018'!F$3:F$25))</f>
        <v>-</v>
      </c>
      <c r="H12" s="14">
        <f>IF(+SUMIF('Résultats tir équipe 2018'!$A$3:N$25,'Classement par moyenne (2)'!$B$12,'Résultats tir équipe 2018'!G$3:G$25)=0,"-",+SUMIF('Résultats tir équipe 2018'!$A$3:N$25,'Classement par moyenne (2)'!$B$12,'Résultats tir équipe 2018'!G$3:G$25))</f>
        <v>192</v>
      </c>
      <c r="I12" s="14">
        <f>IF(+SUMIF('Résultats tir équipe 2018'!$A$3:O$25,'Classement par moyenne (2)'!$B$12,'Résultats tir équipe 2018'!H$3:H$25)=0,"-",+SUMIF('Résultats tir équipe 2018'!$A$3:O$25,'Classement par moyenne (2)'!$B$12,'Résultats tir équipe 2018'!H$3:H$25))</f>
        <v>191</v>
      </c>
      <c r="J12" s="32">
        <f t="shared" si="0"/>
        <v>190.16666666666666</v>
      </c>
    </row>
    <row r="13" spans="1:10" ht="12.75">
      <c r="A13" s="7">
        <v>11</v>
      </c>
      <c r="B13" s="7" t="s">
        <v>14</v>
      </c>
      <c r="C13" s="14" t="str">
        <f>IF(+SUMIF('Résultats tir équipe 2018'!$A$3:I$25,'Classement par moyenne (2)'!$B$13,'Résultats tir équipe 2018'!B$3:B$25)=0,"-",+SUMIF('Résultats tir équipe 2018'!$A$3:I$25,'Classement par moyenne (2)'!$B$13,'Résultats tir équipe 2018'!B$3:B$25))</f>
        <v>-</v>
      </c>
      <c r="D13" s="36" t="str">
        <f>IF(+SUMIF('Résultats tir équipe 2018'!$A$3:J$25,'Classement par moyenne (2)'!$B$13,'Résultats tir équipe 2018'!C$3:C$25)=0,"-",+SUMIF('Résultats tir équipe 2018'!$A$3:J$25,'Classement par moyenne (2)'!$B$13,'Résultats tir équipe 2018'!C$3:C$25))</f>
        <v>-</v>
      </c>
      <c r="E13" s="36" t="str">
        <f>IF(+SUMIF('Résultats tir équipe 2018'!$A$3:K$25,'Classement par moyenne (2)'!$B$13,'Résultats tir équipe 2018'!D$3:D$25)=0,"-",+SUMIF('Résultats tir équipe 2018'!$A$3:K$25,'Classement par moyenne (2)'!$B$13,'Résultats tir équipe 2018'!D$3:D$25))</f>
        <v>-</v>
      </c>
      <c r="F13" s="36" t="str">
        <f>IF(+SUMIF('Résultats tir équipe 2018'!$A$3:L$25,'Classement par moyenne (2)'!$B$13,'Résultats tir équipe 2018'!E$3:E$25)=0,"-",+SUMIF('Résultats tir équipe 2018'!$A$3:L$25,'Classement par moyenne (2)'!$B$13,'Résultats tir équipe 2018'!E$3:E$25))</f>
        <v>-</v>
      </c>
      <c r="G13" s="36" t="str">
        <f>IF(+SUMIF('Résultats tir équipe 2018'!$A$3:M$25,'Classement par moyenne (2)'!$B$13,'Résultats tir équipe 2018'!F$3:F$25)=0,"-",+SUMIF('Résultats tir équipe 2018'!$A$3:M$25,'Classement par moyenne (2)'!$B$13,'Résultats tir équipe 2018'!F$3:F$25))</f>
        <v>-</v>
      </c>
      <c r="H13" s="14" t="str">
        <f>IF(+SUMIF('Résultats tir équipe 2018'!$A$3:N$25,'Classement par moyenne (2)'!$B$13,'Résultats tir équipe 2018'!G$3:G$25)=0,"-",+SUMIF('Résultats tir équipe 2018'!$A$3:N$25,'Classement par moyenne (2)'!$B$13,'Résultats tir équipe 2018'!G$3:G$25))</f>
        <v>-</v>
      </c>
      <c r="I13" s="14" t="str">
        <f>IF(+SUMIF('Résultats tir équipe 2018'!$A$3:O$25,'Classement par moyenne (2)'!$B$13,'Résultats tir équipe 2018'!H$3:H$25)=0,"-",+SUMIF('Résultats tir équipe 2018'!$A$3:O$25,'Classement par moyenne (2)'!$B$13,'Résultats tir équipe 2018'!H$3:H$25))</f>
        <v>-</v>
      </c>
      <c r="J13" s="32" t="e">
        <f t="shared" si="0"/>
        <v>#DIV/0!</v>
      </c>
    </row>
    <row r="14" spans="1:10" ht="12.75">
      <c r="A14" s="7">
        <v>12</v>
      </c>
      <c r="B14" s="6" t="s">
        <v>27</v>
      </c>
      <c r="C14" s="36">
        <f>IF(+SUMIF('Résultats tir équipe 2018'!$A$3:I$25,'Classement par moyenne (2)'!$B$14,'Résultats tir équipe 2018'!B$3:B$25)=0,"-",+SUMIF('Résultats tir équipe 2018'!$A$3:I$25,'Classement par moyenne (2)'!$B$14,'Résultats tir équipe 2018'!B$3:B$25))</f>
        <v>193</v>
      </c>
      <c r="D14" s="36">
        <f>IF(+SUMIF('Résultats tir équipe 2018'!$A$3:J$25,'Classement par moyenne (2)'!$B$14,'Résultats tir équipe 2018'!C$3:C$25)=0,"-",+SUMIF('Résultats tir équipe 2018'!$A$3:J$25,'Classement par moyenne (2)'!$B$14,'Résultats tir équipe 2018'!C$3:C$25))</f>
        <v>191</v>
      </c>
      <c r="E14" s="36">
        <f>IF(+SUMIF('Résultats tir équipe 2018'!$A$3:K$25,'Classement par moyenne (2)'!$B$14,'Résultats tir équipe 2018'!D$3:D$25)=0,"-",+SUMIF('Résultats tir équipe 2018'!$A$3:K$25,'Classement par moyenne (2)'!$B$14,'Résultats tir équipe 2018'!D$3:D$25))</f>
        <v>191</v>
      </c>
      <c r="F14" s="36">
        <f>IF(+SUMIF('Résultats tir équipe 2018'!$A$3:L$25,'Classement par moyenne (2)'!$B$14,'Résultats tir équipe 2018'!E$3:E$25)=0,"-",+SUMIF('Résultats tir équipe 2018'!$A$3:L$25,'Classement par moyenne (2)'!$B$14,'Résultats tir équipe 2018'!E$3:E$25))</f>
        <v>194</v>
      </c>
      <c r="G14" s="36">
        <f>IF(+SUMIF('Résultats tir équipe 2018'!$A$3:M$25,'Classement par moyenne (2)'!$B$14,'Résultats tir équipe 2018'!F$3:F$25)=0,"-",+SUMIF('Résultats tir équipe 2018'!$A$3:M$25,'Classement par moyenne (2)'!$B$14,'Résultats tir équipe 2018'!F$3:F$25))</f>
        <v>194</v>
      </c>
      <c r="H14" s="14">
        <f>IF(+SUMIF('Résultats tir équipe 2018'!$A$3:N$25,'Classement par moyenne (2)'!$B$14,'Résultats tir équipe 2018'!G$3:G$25)=0,"-",+SUMIF('Résultats tir équipe 2018'!$A$3:N$25,'Classement par moyenne (2)'!$B$14,'Résultats tir équipe 2018'!G$3:G$25))</f>
        <v>191</v>
      </c>
      <c r="I14" s="14">
        <f>IF(+SUMIF('Résultats tir équipe 2018'!$A$3:O$25,'Classement par moyenne (2)'!$B$14,'Résultats tir équipe 2018'!H$3:H$25)=0,"-",+SUMIF('Résultats tir équipe 2018'!$A$3:O$25,'Classement par moyenne (2)'!$B$14,'Résultats tir équipe 2018'!H$3:H$25))</f>
        <v>186</v>
      </c>
      <c r="J14" s="32">
        <f t="shared" si="0"/>
        <v>191.42857142857142</v>
      </c>
    </row>
    <row r="15" spans="1:10" ht="12.75">
      <c r="A15" s="7">
        <v>13</v>
      </c>
      <c r="B15" s="6" t="s">
        <v>2</v>
      </c>
      <c r="C15" s="36" t="str">
        <f>IF(+SUMIF('Résultats tir équipe 2018'!$A$3:I$25,'Classement par moyenne (2)'!$B$15,'Résultats tir équipe 2018'!B$3:B$25)=0,"-",+SUMIF('Résultats tir équipe 2018'!$A$3:I$25,'Classement par moyenne (2)'!$B$15,'Résultats tir équipe 2018'!B$3:B$25))</f>
        <v>-</v>
      </c>
      <c r="D15" s="36" t="str">
        <f>IF(+SUMIF('Résultats tir équipe 2018'!$A$3:J$25,'Classement par moyenne (2)'!$B$15,'Résultats tir équipe 2018'!C$3:C$25)=0,"-",+SUMIF('Résultats tir équipe 2018'!$A$3:J$25,'Classement par moyenne (2)'!$B$15,'Résultats tir équipe 2018'!C$3:C$25))</f>
        <v>-</v>
      </c>
      <c r="E15" s="36" t="str">
        <f>IF(+SUMIF('Résultats tir équipe 2018'!$A$3:K$25,'Classement par moyenne (2)'!$B$15,'Résultats tir équipe 2018'!D$3:D$25)=0,"-",+SUMIF('Résultats tir équipe 2018'!$A$3:K$25,'Classement par moyenne (2)'!$B$15,'Résultats tir équipe 2018'!D$3:D$25))</f>
        <v>-</v>
      </c>
      <c r="F15" s="36" t="str">
        <f>IF(+SUMIF('Résultats tir équipe 2018'!$A$3:L$25,'Classement par moyenne (2)'!$B$15,'Résultats tir équipe 2018'!E$3:E$25)=0,"-",+SUMIF('Résultats tir équipe 2018'!$A$3:L$25,'Classement par moyenne (2)'!$B$15,'Résultats tir équipe 2018'!E$3:E$25))</f>
        <v>-</v>
      </c>
      <c r="G15" s="36" t="str">
        <f>IF(+SUMIF('Résultats tir équipe 2018'!$A$3:M$25,'Classement par moyenne (2)'!$B$15,'Résultats tir équipe 2018'!F$3:F$25)=0,"-",+SUMIF('Résultats tir équipe 2018'!$A$3:M$25,'Classement par moyenne (2)'!$B$15,'Résultats tir équipe 2018'!F$3:F$25))</f>
        <v>-</v>
      </c>
      <c r="H15" s="14" t="str">
        <f>IF(+SUMIF('Résultats tir équipe 2018'!$A$3:N$25,'Classement par moyenne (2)'!$B$15,'Résultats tir équipe 2018'!G$3:G$25)=0,"-",+SUMIF('Résultats tir équipe 2018'!$A$3:N$25,'Classement par moyenne (2)'!$B$15,'Résultats tir équipe 2018'!G$3:G$25))</f>
        <v>-</v>
      </c>
      <c r="I15" s="14" t="str">
        <f>IF(+SUMIF('Résultats tir équipe 2018'!$A$3:O$25,'Classement par moyenne (2)'!$B$15,'Résultats tir équipe 2018'!H$3:H$25)=0,"-",+SUMIF('Résultats tir équipe 2018'!$A$3:O$25,'Classement par moyenne (2)'!$B$15,'Résultats tir équipe 2018'!H$3:H$25))</f>
        <v>-</v>
      </c>
      <c r="J15" s="32" t="e">
        <f t="shared" si="0"/>
        <v>#DIV/0!</v>
      </c>
    </row>
    <row r="16" spans="1:10" ht="12.75">
      <c r="A16" s="7">
        <v>14</v>
      </c>
      <c r="B16" s="6" t="s">
        <v>12</v>
      </c>
      <c r="C16" s="35" t="str">
        <f>IF(+SUMIF('Résultats tir équipe 2018'!$A$3:I$25,'Classement par moyenne (2)'!$B$16,'Résultats tir équipe 2018'!B$3:B$25)=0,"-",+SUMIF('Résultats tir équipe 2018'!$A$3:I$25,'Classement par moyenne (2)'!$B$16,'Résultats tir équipe 2018'!B$3:B$25))</f>
        <v>-</v>
      </c>
      <c r="D16" s="45" t="str">
        <f>IF(+SUMIF('Résultats tir équipe 2018'!$A$3:J$25,'Classement par moyenne (2)'!$B$16,'Résultats tir équipe 2018'!C$3:C$25)=0,"-",+SUMIF('Résultats tir équipe 2018'!$A$3:J$25,'Classement par moyenne (2)'!$B$16,'Résultats tir équipe 2018'!C$3:C$25))</f>
        <v>-</v>
      </c>
      <c r="E16" s="45" t="str">
        <f>IF(+SUMIF('Résultats tir équipe 2018'!$A$3:K$25,'Classement par moyenne (2)'!$B$16,'Résultats tir équipe 2018'!D$3:D$25)=0,"-",+SUMIF('Résultats tir équipe 2018'!$A$3:K$25,'Classement par moyenne (2)'!$B$16,'Résultats tir équipe 2018'!D$3:D$25))</f>
        <v>-</v>
      </c>
      <c r="F16" s="36" t="str">
        <f>IF(+SUMIF('Résultats tir équipe 2018'!$A$3:L$25,'Classement par moyenne (2)'!$B$16,'Résultats tir équipe 2018'!E$3:E$25)=0,"-",+SUMIF('Résultats tir équipe 2018'!$A$3:L$25,'Classement par moyenne (2)'!$B$16,'Résultats tir équipe 2018'!E$3:E$25))</f>
        <v>-</v>
      </c>
      <c r="G16" s="36" t="str">
        <f>IF(+SUMIF('Résultats tir équipe 2018'!$A$3:M$25,'Classement par moyenne (2)'!$B$16,'Résultats tir équipe 2018'!F$3:F$25)=0,"-",+SUMIF('Résultats tir équipe 2018'!$A$3:M$25,'Classement par moyenne (2)'!$B$16,'Résultats tir équipe 2018'!F$3:F$25))</f>
        <v>-</v>
      </c>
      <c r="H16" s="14" t="str">
        <f>IF(+SUMIF('Résultats tir équipe 2018'!$A$3:N$25,'Classement par moyenne (2)'!$B$16,'Résultats tir équipe 2018'!G$3:G$25)=0,"-",+SUMIF('Résultats tir équipe 2018'!$A$3:N$25,'Classement par moyenne (2)'!$B$16,'Résultats tir équipe 2018'!G$3:G$25))</f>
        <v>-</v>
      </c>
      <c r="I16" s="14" t="str">
        <f>IF(+SUMIF('Résultats tir équipe 2018'!$A$3:O$25,'Classement par moyenne (2)'!$B$16,'Résultats tir équipe 2018'!H$3:H$25)=0,"-",+SUMIF('Résultats tir équipe 2018'!$A$3:O$25,'Classement par moyenne (2)'!$B$16,'Résultats tir équipe 2018'!H$3:H$25))</f>
        <v>-</v>
      </c>
      <c r="J16" s="32" t="e">
        <f t="shared" si="0"/>
        <v>#DIV/0!</v>
      </c>
    </row>
    <row r="17" spans="1:10" ht="12.75">
      <c r="A17" s="7">
        <v>15</v>
      </c>
      <c r="B17" s="7" t="s">
        <v>10</v>
      </c>
      <c r="C17" s="36">
        <f>IF(+SUMIF('Résultats tir équipe 2018'!$A$3:I$25,'Classement par moyenne (2)'!$B$17,'Résultats tir équipe 2018'!B$3:B$25)=0,"-",+SUMIF('Résultats tir équipe 2018'!$A$3:I$25,'Classement par moyenne (2)'!$B$17,'Résultats tir équipe 2018'!B$3:B$25))</f>
        <v>185</v>
      </c>
      <c r="D17" s="14">
        <f>IF(+SUMIF('Résultats tir équipe 2018'!$A$3:J$25,'Classement par moyenne (2)'!$B$17,'Résultats tir équipe 2018'!C$3:C$25)=0,"-",+SUMIF('Résultats tir équipe 2018'!$A$3:J$25,'Classement par moyenne (2)'!$B$17,'Résultats tir équipe 2018'!C$3:C$25))</f>
        <v>189</v>
      </c>
      <c r="E17" s="14">
        <f>IF(+SUMIF('Résultats tir équipe 2018'!$A$3:K$25,'Classement par moyenne (2)'!$B$17,'Résultats tir équipe 2018'!D$3:D$25)=0,"-",+SUMIF('Résultats tir équipe 2018'!$A$3:K$25,'Classement par moyenne (2)'!$B$17,'Résultats tir équipe 2018'!D$3:D$25))</f>
        <v>188</v>
      </c>
      <c r="F17" s="39">
        <f>IF(+SUMIF('Résultats tir équipe 2018'!$A$3:L$25,'Classement par moyenne (2)'!$B$17,'Résultats tir équipe 2018'!E$3:E$25)=0,"-",+SUMIF('Résultats tir équipe 2018'!$A$3:L$25,'Classement par moyenne (2)'!$B$17,'Résultats tir équipe 2018'!E$3:E$25))</f>
        <v>189</v>
      </c>
      <c r="G17" s="14">
        <f>IF(+SUMIF('Résultats tir équipe 2018'!$A$3:M$25,'Classement par moyenne (2)'!$B$17,'Résultats tir équipe 2018'!F$3:F$25)=0,"-",+SUMIF('Résultats tir équipe 2018'!$A$3:M$25,'Classement par moyenne (2)'!$B$17,'Résultats tir équipe 2018'!F$3:F$25))</f>
        <v>180</v>
      </c>
      <c r="H17" s="14" t="str">
        <f>IF(+SUMIF('Résultats tir équipe 2018'!$A$3:N$25,'Classement par moyenne (2)'!$B$17,'Résultats tir équipe 2018'!G$3:G$25)=0,"-",+SUMIF('Résultats tir équipe 2018'!$A$3:N$25,'Classement par moyenne (2)'!$B$17,'Résultats tir équipe 2018'!G$3:G$25))</f>
        <v>-</v>
      </c>
      <c r="I17" s="30" t="str">
        <f>IF(+SUMIF('Résultats tir équipe 2018'!$A$3:O$25,'Classement par moyenne (2)'!$B$17,'Résultats tir équipe 2018'!H$3:H$25)=0,"-",+SUMIF('Résultats tir équipe 2018'!$A$3:O$25,'Classement par moyenne (2)'!$B$17,'Résultats tir équipe 2018'!H$3:H$25))</f>
        <v>-</v>
      </c>
      <c r="J17" s="32">
        <f t="shared" si="0"/>
        <v>186.2</v>
      </c>
    </row>
    <row r="18" spans="1:10" ht="12.75">
      <c r="A18" s="7">
        <v>16</v>
      </c>
      <c r="B18" s="6" t="s">
        <v>8</v>
      </c>
      <c r="C18" s="36" t="str">
        <f>IF(+SUMIF('Résultats tir équipe 2018'!$A$3:I$25,'Classement par moyenne (2)'!$B$18,'Résultats tir équipe 2018'!B$3:B$25)=0,"-",+SUMIF('Résultats tir équipe 2018'!$A$3:I$25,'Classement par moyenne (2)'!$B$18,'Résultats tir équipe 2018'!B$3:B$25))</f>
        <v>-</v>
      </c>
      <c r="D18" s="14" t="str">
        <f>IF(+SUMIF('Résultats tir équipe 2018'!$A$3:J$25,'Classement par moyenne (2)'!$B$18,'Résultats tir équipe 2018'!C$3:C$25)=0,"-",+SUMIF('Résultats tir équipe 2018'!$A$3:J$25,'Classement par moyenne (2)'!$B$18,'Résultats tir équipe 2018'!C$3:C$25))</f>
        <v>-</v>
      </c>
      <c r="E18" s="14" t="str">
        <f>IF(+SUMIF('Résultats tir équipe 2018'!$A$3:K$25,'Classement par moyenne (2)'!$B$18,'Résultats tir équipe 2018'!D$3:D$25)=0,"-",+SUMIF('Résultats tir équipe 2018'!$A$3:K$25,'Classement par moyenne (2)'!$B$18,'Résultats tir équipe 2018'!D$3:D$25))</f>
        <v>-</v>
      </c>
      <c r="F18" s="14" t="str">
        <f>IF(+SUMIF('Résultats tir équipe 2018'!$A$3:L$25,'Classement par moyenne (2)'!$B$18,'Résultats tir équipe 2018'!E$3:E$25)=0,"-",+SUMIF('Résultats tir équipe 2018'!$A$3:L$25,'Classement par moyenne (2)'!$B$18,'Résultats tir équipe 2018'!E$3:E$25))</f>
        <v>-</v>
      </c>
      <c r="G18" s="36" t="str">
        <f>IF(+SUMIF('Résultats tir équipe 2018'!$A$3:M$25,'Classement par moyenne (2)'!$B$18,'Résultats tir équipe 2018'!F$3:F$25)=0,"-",+SUMIF('Résultats tir équipe 2018'!$A$3:M$25,'Classement par moyenne (2)'!$B$18,'Résultats tir équipe 2018'!F$3:F$25))</f>
        <v>-</v>
      </c>
      <c r="H18" s="14" t="str">
        <f>IF(+SUMIF('Résultats tir équipe 2018'!$A$3:N$25,'Classement par moyenne (2)'!$B$18,'Résultats tir équipe 2018'!G$3:G$25)=0,"-",+SUMIF('Résultats tir équipe 2018'!$A$3:N$25,'Classement par moyenne (2)'!$B$18,'Résultats tir équipe 2018'!G$3:G$25))</f>
        <v>-</v>
      </c>
      <c r="I18" s="14" t="str">
        <f>IF(+SUMIF('Résultats tir équipe 2018'!$A$3:O$25,'Classement par moyenne (2)'!$B$18,'Résultats tir équipe 2018'!H$3:H$25)=0,"-",+SUMIF('Résultats tir équipe 2018'!$A$3:O$25,'Classement par moyenne (2)'!$B$18,'Résultats tir équipe 2018'!H$3:H$25))</f>
        <v>-</v>
      </c>
      <c r="J18" s="32" t="e">
        <f t="shared" si="0"/>
        <v>#DIV/0!</v>
      </c>
    </row>
    <row r="19" spans="1:10" ht="12.75">
      <c r="A19" s="7">
        <v>17</v>
      </c>
      <c r="B19" s="7" t="s">
        <v>15</v>
      </c>
      <c r="C19" s="14" t="str">
        <f>IF(+SUMIF('Résultats tir équipe 2018'!$A$3:I$25,'Classement par moyenne (2)'!$B$19,'Résultats tir équipe 2018'!B$3:B$25)=0,"-",+SUMIF('Résultats tir équipe 2018'!$A$3:I$25,'Classement par moyenne (2)'!$B$19,'Résultats tir équipe 2018'!B$3:B$25))</f>
        <v>-</v>
      </c>
      <c r="D19" s="36" t="str">
        <f>IF(+SUMIF('Résultats tir équipe 2018'!$A$3:J$25,'Classement par moyenne (2)'!$B$19,'Résultats tir équipe 2018'!C$3:C$25)=0,"-",+SUMIF('Résultats tir équipe 2018'!$A$3:J$25,'Classement par moyenne (2)'!$B$19,'Résultats tir équipe 2018'!C$3:C$25))</f>
        <v>-</v>
      </c>
      <c r="E19" s="36" t="str">
        <f>IF(+SUMIF('Résultats tir équipe 2018'!$A$3:K$25,'Classement par moyenne (2)'!$B$19,'Résultats tir équipe 2018'!D$3:D$25)=0,"-",+SUMIF('Résultats tir équipe 2018'!$A$3:K$25,'Classement par moyenne (2)'!$B$19,'Résultats tir équipe 2018'!D$3:D$25))</f>
        <v>-</v>
      </c>
      <c r="F19" s="36" t="str">
        <f>IF(+SUMIF('Résultats tir équipe 2018'!$A$3:L$25,'Classement par moyenne (2)'!$B$19,'Résultats tir équipe 2018'!E$3:E$25)=0,"-",+SUMIF('Résultats tir équipe 2018'!$A$3:L$25,'Classement par moyenne (2)'!$B$19,'Résultats tir équipe 2018'!E$3:E$25))</f>
        <v>-</v>
      </c>
      <c r="G19" s="36" t="str">
        <f>IF(+SUMIF('Résultats tir équipe 2018'!$A$3:M$25,'Classement par moyenne (2)'!$B$19,'Résultats tir équipe 2018'!F$3:F$25)=0,"-",+SUMIF('Résultats tir équipe 2018'!$A$3:M$25,'Classement par moyenne (2)'!$B$19,'Résultats tir équipe 2018'!F$3:F$25))</f>
        <v>-</v>
      </c>
      <c r="H19" s="14" t="str">
        <f>IF(+SUMIF('Résultats tir équipe 2018'!$A$3:N$25,'Classement par moyenne (2)'!$B$19,'Résultats tir équipe 2018'!G$3:G$25)=0,"-",+SUMIF('Résultats tir équipe 2018'!$A$3:N$25,'Classement par moyenne (2)'!$B$19,'Résultats tir équipe 2018'!G$3:G$25))</f>
        <v>-</v>
      </c>
      <c r="I19" s="30" t="str">
        <f>IF(+SUMIF('Résultats tir équipe 2018'!$A$3:O$25,'Classement par moyenne (2)'!$B$19,'Résultats tir équipe 2018'!H$3:H$25)=0,"-",+SUMIF('Résultats tir équipe 2018'!$A$3:O$25,'Classement par moyenne (2)'!$B$19,'Résultats tir équipe 2018'!H$3:H$25))</f>
        <v>-</v>
      </c>
      <c r="J19" s="32" t="e">
        <f t="shared" si="0"/>
        <v>#DIV/0!</v>
      </c>
    </row>
    <row r="20" spans="1:10" ht="12.75">
      <c r="A20" s="7">
        <v>18</v>
      </c>
      <c r="B20" s="7" t="s">
        <v>13</v>
      </c>
      <c r="C20" s="36">
        <f>IF(+SUMIF('Résultats tir équipe 2018'!$A$3:I$25,'Classement par moyenne (2)'!$B$20,'Résultats tir équipe 2018'!B$3:B$25)=0,"-",+SUMIF('Résultats tir équipe 2018'!$A$3:I$25,'Classement par moyenne (2)'!$B$20,'Résultats tir équipe 2018'!B$3:B$25))</f>
        <v>191</v>
      </c>
      <c r="D20" s="36">
        <f>IF(+SUMIF('Résultats tir équipe 2018'!$A$3:J$25,'Classement par moyenne (2)'!$B$20,'Résultats tir équipe 2018'!C$3:C$25)=0,"-",+SUMIF('Résultats tir équipe 2018'!$A$3:J$25,'Classement par moyenne (2)'!$B$20,'Résultats tir équipe 2018'!C$3:C$25))</f>
        <v>194</v>
      </c>
      <c r="E20" s="36">
        <f>IF(+SUMIF('Résultats tir équipe 2018'!$A$3:K$25,'Classement par moyenne (2)'!$B$20,'Résultats tir équipe 2018'!D$3:D$25)=0,"-",+SUMIF('Résultats tir équipe 2018'!$A$3:K$25,'Classement par moyenne (2)'!$B$20,'Résultats tir équipe 2018'!D$3:D$25))</f>
        <v>188</v>
      </c>
      <c r="F20" s="36">
        <f>IF(+SUMIF('Résultats tir équipe 2018'!$A$3:L$25,'Classement par moyenne (2)'!$B$20,'Résultats tir équipe 2018'!E$3:E$25)=0,"-",+SUMIF('Résultats tir équipe 2018'!$A$3:L$25,'Classement par moyenne (2)'!$B$20,'Résultats tir équipe 2018'!E$3:E$25))</f>
        <v>193</v>
      </c>
      <c r="G20" s="14">
        <f>IF(+SUMIF('Résultats tir équipe 2018'!$A$3:M$25,'Classement par moyenne (2)'!$B$20,'Résultats tir équipe 2018'!F$3:F$25)=0,"-",+SUMIF('Résultats tir équipe 2018'!$A$3:M$25,'Classement par moyenne (2)'!$B$20,'Résultats tir équipe 2018'!F$3:F$25))</f>
        <v>190</v>
      </c>
      <c r="H20" s="14">
        <f>IF(+SUMIF('Résultats tir équipe 2018'!$A$3:N$25,'Classement par moyenne (2)'!$B$20,'Résultats tir équipe 2018'!G$3:G$25)=0,"-",+SUMIF('Résultats tir équipe 2018'!$A$3:N$25,'Classement par moyenne (2)'!$B$20,'Résultats tir équipe 2018'!G$3:G$25))</f>
        <v>190</v>
      </c>
      <c r="I20" s="14">
        <f>IF(+SUMIF('Résultats tir équipe 2018'!$A$3:O$25,'Classement par moyenne (2)'!$B$20,'Résultats tir équipe 2018'!H$3:H$25)=0,"-",+SUMIF('Résultats tir équipe 2018'!$A$3:O$25,'Classement par moyenne (2)'!$B$20,'Résultats tir équipe 2018'!H$3:H$25))</f>
        <v>194</v>
      </c>
      <c r="J20" s="32">
        <f t="shared" si="0"/>
        <v>191.42857142857142</v>
      </c>
    </row>
    <row r="21" spans="1:10" ht="12.75">
      <c r="A21" s="7">
        <v>19</v>
      </c>
      <c r="B21" s="7" t="s">
        <v>26</v>
      </c>
      <c r="C21" s="14" t="str">
        <f>IF(+SUMIF('Résultats tir équipe 2018'!$A$3:I$25,'Classement par moyenne (2)'!$B$21,'Résultats tir équipe 2018'!B$3:B$25)=0,"-",+SUMIF('Résultats tir équipe 2018'!$A$3:I$25,'Classement par moyenne (2)'!$B$21,'Résultats tir équipe 2018'!B$3:B$25))</f>
        <v>-</v>
      </c>
      <c r="D21" s="42" t="str">
        <f>IF(+SUMIF('Résultats tir équipe 2018'!$A$3:J$25,'Classement par moyenne (2)'!$B$21,'Résultats tir équipe 2018'!C$3:C$25)=0,"-",+SUMIF('Résultats tir équipe 2018'!$A$3:J$25,'Classement par moyenne (2)'!$B$21,'Résultats tir équipe 2018'!C$3:C$25))</f>
        <v>-</v>
      </c>
      <c r="E21" s="43" t="str">
        <f>IF(+SUMIF('Résultats tir équipe 2018'!$A$3:K$25,'Classement par moyenne (2)'!$B$21,'Résultats tir équipe 2018'!D$3:D$25)=0,"-",+SUMIF('Résultats tir équipe 2018'!$A$3:K$25,'Classement par moyenne (2)'!$B$21,'Résultats tir équipe 2018'!D$3:D$25))</f>
        <v>-</v>
      </c>
      <c r="F21" s="42" t="str">
        <f>IF(+SUMIF('Résultats tir équipe 2018'!$A$3:L$25,'Classement par moyenne (2)'!$B$21,'Résultats tir équipe 2018'!E$3:E$25)=0,"-",+SUMIF('Résultats tir équipe 2018'!$A$3:L$25,'Classement par moyenne (2)'!$B$21,'Résultats tir équipe 2018'!E$3:E$25))</f>
        <v>-</v>
      </c>
      <c r="G21" s="42" t="str">
        <f>IF(+SUMIF('Résultats tir équipe 2018'!$A$3:M$25,'Classement par moyenne (2)'!$B$21,'Résultats tir équipe 2018'!F$3:F$25)=0,"-",+SUMIF('Résultats tir équipe 2018'!$A$3:M$25,'Classement par moyenne (2)'!$B$21,'Résultats tir équipe 2018'!F$3:F$25))</f>
        <v>-</v>
      </c>
      <c r="H21" s="42" t="str">
        <f>IF(+SUMIF('Résultats tir équipe 2018'!$A$3:N$25,'Classement par moyenne (2)'!$B$21,'Résultats tir équipe 2018'!G$3:G$25)=0,"-",+SUMIF('Résultats tir équipe 2018'!$A$3:N$25,'Classement par moyenne (2)'!$B$21,'Résultats tir équipe 2018'!G$3:G$25))</f>
        <v>-</v>
      </c>
      <c r="I21" s="42" t="str">
        <f>IF(+SUMIF('Résultats tir équipe 2018'!$A$3:O$25,'Classement par moyenne (2)'!$B$21,'Résultats tir équipe 2018'!H$3:H$25)=0,"-",+SUMIF('Résultats tir équipe 2018'!$A$3:O$25,'Classement par moyenne (2)'!$B$21,'Résultats tir équipe 2018'!H$3:H$25))</f>
        <v>-</v>
      </c>
      <c r="J21" s="32" t="e">
        <f t="shared" si="0"/>
        <v>#DIV/0!</v>
      </c>
    </row>
    <row r="22" spans="1:10" ht="12.75">
      <c r="A22" s="7">
        <v>20</v>
      </c>
      <c r="B22" s="7" t="s">
        <v>11</v>
      </c>
      <c r="C22" s="14">
        <f>IF(+SUMIF('Résultats tir équipe 2018'!$A$3:I$25,'Classement par moyenne (2)'!$B$22,'Résultats tir équipe 2018'!B$3:B$25)=0,"-",+SUMIF('Résultats tir équipe 2018'!$A$3:I$25,'Classement par moyenne (2)'!$B$22,'Résultats tir équipe 2018'!B$3:B$25))</f>
        <v>185</v>
      </c>
      <c r="D22" s="14">
        <f>IF(+SUMIF('Résultats tir équipe 2018'!$A$3:J$25,'Classement par moyenne (2)'!$B$22,'Résultats tir équipe 2018'!C$3:C$25)=0,"-",+SUMIF('Résultats tir équipe 2018'!$A$3:J$25,'Classement par moyenne (2)'!$B$22,'Résultats tir équipe 2018'!C$3:C$25))</f>
        <v>191</v>
      </c>
      <c r="E22" s="39" t="str">
        <f>IF(+SUMIF('Résultats tir équipe 2018'!$A$3:K$25,'Classement par moyenne (2)'!$B$22,'Résultats tir équipe 2018'!D$3:D$25)=0,"-",+SUMIF('Résultats tir équipe 2018'!$A$3:K$25,'Classement par moyenne (2)'!$B$22,'Résultats tir équipe 2018'!D$3:D$25))</f>
        <v>-</v>
      </c>
      <c r="F22" s="39">
        <f>IF(+SUMIF('Résultats tir équipe 2018'!$A$3:L$25,'Classement par moyenne (2)'!$B$22,'Résultats tir équipe 2018'!E$3:E$25)=0,"-",+SUMIF('Résultats tir équipe 2018'!$A$3:L$25,'Classement par moyenne (2)'!$B$22,'Résultats tir équipe 2018'!E$3:E$25))</f>
        <v>186</v>
      </c>
      <c r="G22" s="14" t="str">
        <f>IF(+SUMIF('Résultats tir équipe 2018'!$A$3:M$25,'Classement par moyenne (2)'!$B$22,'Résultats tir équipe 2018'!F$3:F$25)=0,"-",+SUMIF('Résultats tir équipe 2018'!$A$3:M$25,'Classement par moyenne (2)'!$B$22,'Résultats tir équipe 2018'!F$3:F$25))</f>
        <v>-</v>
      </c>
      <c r="H22" s="14" t="str">
        <f>IF(+SUMIF('Résultats tir équipe 2018'!$A$3:N$25,'Classement par moyenne (2)'!$B$22,'Résultats tir équipe 2018'!G$3:G$25)=0,"-",+SUMIF('Résultats tir équipe 2018'!$A$3:N$25,'Classement par moyenne (2)'!$B$22,'Résultats tir équipe 2018'!G$3:G$25))</f>
        <v>-</v>
      </c>
      <c r="I22" s="14" t="str">
        <f>IF(+SUMIF('Résultats tir équipe 2018'!$A$3:O$25,'Classement par moyenne (2)'!$B$22,'Résultats tir équipe 2018'!H$3:H$25)=0,"-",+SUMIF('Résultats tir équipe 2018'!$A$3:O$25,'Classement par moyenne (2)'!$B$22,'Résultats tir équipe 2018'!H$3:H$25))</f>
        <v>-</v>
      </c>
      <c r="J22" s="32">
        <f t="shared" si="0"/>
        <v>187.33333333333334</v>
      </c>
    </row>
    <row r="23" spans="1:10" ht="12.75">
      <c r="A23" s="7">
        <v>21</v>
      </c>
      <c r="B23" s="7" t="s">
        <v>32</v>
      </c>
      <c r="C23" s="14" t="str">
        <f>IF(+SUMIF('Résultats tir équipe 2018'!$A$3:I$25,'Classement par moyenne (2)'!$B$23,'Résultats tir équipe 2018'!B$3:B$25)=0,"-",+SUMIF('Résultats tir équipe 2018'!$A$3:I$25,'Classement par moyenne (2)'!$B$23,'Résultats tir équipe 2018'!B$3:B$25))</f>
        <v>-</v>
      </c>
      <c r="D23" s="14" t="str">
        <f>IF(+SUMIF('Résultats tir équipe 2018'!$A$3:J$25,'Classement par moyenne (2)'!$B$23,'Résultats tir équipe 2018'!C$3:C$25)=0,"-",+SUMIF('Résultats tir équipe 2018'!$A$3:J$25,'Classement par moyenne (2)'!$B$23,'Résultats tir équipe 2018'!C$3:C$25))</f>
        <v>-</v>
      </c>
      <c r="E23" s="14" t="str">
        <f>IF(+SUMIF('Résultats tir équipe 2018'!$A$3:K$25,'Classement par moyenne (2)'!$B$23,'Résultats tir équipe 2018'!D$3:D$25)=0,"-",+SUMIF('Résultats tir équipe 2018'!$A$3:K$25,'Classement par moyenne (2)'!$B$23,'Résultats tir équipe 2018'!D$3:D$25))</f>
        <v>-</v>
      </c>
      <c r="F23" s="14" t="str">
        <f>IF(+SUMIF('Résultats tir équipe 2018'!$A$3:L$25,'Classement par moyenne (2)'!$B$23,'Résultats tir équipe 2018'!E$3:E$25)=0,"-",+SUMIF('Résultats tir équipe 2018'!$A$3:L$25,'Classement par moyenne (2)'!$B$23,'Résultats tir équipe 2018'!E$3:E$25))</f>
        <v>-</v>
      </c>
      <c r="G23" s="14" t="str">
        <f>IF(+SUMIF('Résultats tir équipe 2018'!$A$3:M$25,'Classement par moyenne (2)'!$B$23,'Résultats tir équipe 2018'!F$3:F$25)=0,"-",+SUMIF('Résultats tir équipe 2018'!$A$3:M$25,'Classement par moyenne (2)'!$B$23,'Résultats tir équipe 2018'!F$3:F$25))</f>
        <v>-</v>
      </c>
      <c r="H23" s="14" t="str">
        <f>IF(+SUMIF('Résultats tir équipe 2018'!$A$3:N$25,'Classement par moyenne (2)'!$B$23,'Résultats tir équipe 2018'!G$3:G$25)=0,"-",+SUMIF('Résultats tir équipe 2018'!$A$3:N$25,'Classement par moyenne (2)'!$B$23,'Résultats tir équipe 2018'!G$3:G$25))</f>
        <v>-</v>
      </c>
      <c r="I23" s="14" t="str">
        <f>IF(+SUMIF('Résultats tir équipe 2018'!$A$3:O$25,'Classement par moyenne (2)'!$B$23,'Résultats tir équipe 2018'!H$3:H$25)=0,"-",+SUMIF('Résultats tir équipe 2018'!$A$3:O$25,'Classement par moyenne (2)'!$B$23,'Résultats tir équipe 2018'!H$3:H$25))</f>
        <v>-</v>
      </c>
      <c r="J23" s="34" t="e">
        <f t="shared" si="0"/>
        <v>#DIV/0!</v>
      </c>
    </row>
    <row r="24" spans="1:10" ht="12.75">
      <c r="A24" s="7">
        <v>22</v>
      </c>
      <c r="B24" s="7" t="s">
        <v>31</v>
      </c>
      <c r="C24" s="14" t="str">
        <f>IF(+SUMIF('Résultats tir équipe 2018'!$A$3:I$25,'Classement par moyenne (2)'!$B$24,'Résultats tir équipe 2018'!B$3:B$25)=0,"-",+SUMIF('Résultats tir équipe 2018'!$A$3:I$25,'Classement par moyenne (2)'!$B$24,'Résultats tir équipe 2018'!B$3:B$25))</f>
        <v>-</v>
      </c>
      <c r="D24" s="42" t="str">
        <f>IF(+SUMIF('Résultats tir équipe 2018'!$A$3:J$25,'Classement par moyenne (2)'!$B$24,'Résultats tir équipe 2018'!C$3:C$25)=0,"-",+SUMIF('Résultats tir équipe 2018'!$A$3:J$25,'Classement par moyenne (2)'!$B$24,'Résultats tir équipe 2018'!C$3:C$25))</f>
        <v>-</v>
      </c>
      <c r="E24" s="43" t="str">
        <f>IF(+SUMIF('Résultats tir équipe 2018'!$A$3:K$25,'Classement par moyenne (2)'!$B$24,'Résultats tir équipe 2018'!D$3:D$25)=0,"-",+SUMIF('Résultats tir équipe 2018'!$A$3:K$25,'Classement par moyenne (2)'!$B$24,'Résultats tir équipe 2018'!D$3:D$25))</f>
        <v>-</v>
      </c>
      <c r="F24" s="42" t="str">
        <f>IF(+SUMIF('Résultats tir équipe 2018'!$A$3:L$25,'Classement par moyenne (2)'!$B$24,'Résultats tir équipe 2018'!E$3:E$25)=0,"-",+SUMIF('Résultats tir équipe 2018'!$A$3:L$25,'Classement par moyenne (2)'!$B$24,'Résultats tir équipe 2018'!E$3:E$25))</f>
        <v>-</v>
      </c>
      <c r="G24" s="42" t="str">
        <f>IF(+SUMIF('Résultats tir équipe 2018'!$A$3:M$25,'Classement par moyenne (2)'!$B$24,'Résultats tir équipe 2018'!F$3:F$25)=0,"-",+SUMIF('Résultats tir équipe 2018'!$A$3:M$25,'Classement par moyenne (2)'!$B$24,'Résultats tir équipe 2018'!F$3:F$25))</f>
        <v>-</v>
      </c>
      <c r="H24" s="42" t="str">
        <f>IF(+SUMIF('Résultats tir équipe 2018'!$A$3:N$25,'Classement par moyenne (2)'!$B$24,'Résultats tir équipe 2018'!G$3:G$25)=0,"-",+SUMIF('Résultats tir équipe 2018'!$A$3:N$25,'Classement par moyenne (2)'!$B$24,'Résultats tir équipe 2018'!G$3:G$25))</f>
        <v>-</v>
      </c>
      <c r="I24" s="42" t="str">
        <f>IF(+SUMIF('Résultats tir équipe 2018'!$A$3:O$25,'Classement par moyenne (2)'!$B$24,'Résultats tir équipe 2018'!H$3:H$25)=0,"-",+SUMIF('Résultats tir équipe 2018'!$A$3:O$25,'Classement par moyenne (2)'!$B$24,'Résultats tir équipe 2018'!H$3:H$25))</f>
        <v>-</v>
      </c>
      <c r="J24" s="15" t="e">
        <f t="shared" si="0"/>
        <v>#DIV/0!</v>
      </c>
    </row>
    <row r="25" spans="1:10" ht="13.5" thickBot="1">
      <c r="A25" s="8">
        <v>23</v>
      </c>
      <c r="B25" s="8" t="s">
        <v>33</v>
      </c>
      <c r="C25" s="31" t="str">
        <f>IF(+SUMIF('Résultats tir équipe 2018'!$A$3:I$25,'Classement par moyenne (2)'!$B$25,'Résultats tir équipe 2018'!B$3:B$25)=0,"-",+SUMIF('Résultats tir équipe 2018'!$A$3:I$25,'Classement par moyenne (2)'!$B$25,'Résultats tir équipe 2018'!B$3:B$25))</f>
        <v>-</v>
      </c>
      <c r="D25" s="31" t="str">
        <f>IF(+SUMIF('Résultats tir équipe 2018'!$A$3:J$25,'Classement par moyenne (2)'!$B$25,'Résultats tir équipe 2018'!C$3:C$25)=0,"-",+SUMIF('Résultats tir équipe 2018'!$A$3:J$25,'Classement par moyenne (2)'!$B$25,'Résultats tir équipe 2018'!C$3:C$25))</f>
        <v>-</v>
      </c>
      <c r="E25" s="41" t="str">
        <f>IF(+SUMIF('Résultats tir équipe 2018'!$A$3:K$25,'Classement par moyenne (2)'!$B$25,'Résultats tir équipe 2018'!D$3:D$25)=0,"-",+SUMIF('Résultats tir équipe 2018'!$A$3:K$25,'Classement par moyenne (2)'!$B$25,'Résultats tir équipe 2018'!D$3:D$25))</f>
        <v>-</v>
      </c>
      <c r="F25" s="41" t="str">
        <f>IF(+SUMIF('Résultats tir équipe 2018'!$A$3:L$25,'Classement par moyenne (2)'!$B$25,'Résultats tir équipe 2018'!E$3:E$25)=0,"-",+SUMIF('Résultats tir équipe 2018'!$A$3:L$25,'Classement par moyenne (2)'!$B$25,'Résultats tir équipe 2018'!E$3:E$25))</f>
        <v>-</v>
      </c>
      <c r="G25" s="31" t="str">
        <f>IF(+SUMIF('Résultats tir équipe 2018'!$A$3:M$25,'Classement par moyenne (2)'!$B$25,'Résultats tir équipe 2018'!F$3:F$25)=0,"-",+SUMIF('Résultats tir équipe 2018'!$A$3:M$25,'Classement par moyenne (2)'!$B$25,'Résultats tir équipe 2018'!F$3:F$25))</f>
        <v>-</v>
      </c>
      <c r="H25" s="31" t="str">
        <f>IF(+SUMIF('Résultats tir équipe 2018'!$A$3:N$25,'Classement par moyenne (2)'!$B$25,'Résultats tir équipe 2018'!G$3:G$25)=0,"-",+SUMIF('Résultats tir équipe 2018'!$A$3:N$25,'Classement par moyenne (2)'!$B$25,'Résultats tir équipe 2018'!G$3:G$25))</f>
        <v>-</v>
      </c>
      <c r="I25" s="31" t="str">
        <f>IF(+SUMIF('Résultats tir équipe 2018'!$A$3:O$25,'Classement par moyenne (2)'!$B$25,'Résultats tir équipe 2018'!H$3:H$25)=0,"-",+SUMIF('Résultats tir équipe 2018'!$A$3:O$25,'Classement par moyenne (2)'!$B$25,'Résultats tir équipe 2018'!H$3:H$25))</f>
        <v>-</v>
      </c>
      <c r="J25" s="27" t="e">
        <f t="shared" si="0"/>
        <v>#DIV/0!</v>
      </c>
    </row>
  </sheetData>
  <sheetProtection/>
  <mergeCells count="1">
    <mergeCell ref="B1:J1"/>
  </mergeCells>
  <printOptions/>
  <pageMargins left="0.787401575" right="0.787401575" top="1.6770833333333333" bottom="0.984251969" header="0.4921259845" footer="0.4921259845"/>
  <pageSetup fitToHeight="1" fitToWidth="1" horizontalDpi="600" verticalDpi="600" orientation="portrait" paperSize="9" r:id="rId2"/>
  <headerFooter alignWithMargins="0">
    <oddHeader>&amp;L&amp;G</oddHeader>
    <oddFooter>&amp;C&amp;A&amp;R&amp;F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Tir d'équipe 2018</dc:title>
  <dc:subject/>
  <dc:creator>Tétaz Véronique</dc:creator>
  <cp:keywords/>
  <dc:description/>
  <cp:lastModifiedBy>Yves</cp:lastModifiedBy>
  <cp:lastPrinted>2018-08-06T14:37:52Z</cp:lastPrinted>
  <dcterms:created xsi:type="dcterms:W3CDTF">2008-05-13T05:33:22Z</dcterms:created>
  <dcterms:modified xsi:type="dcterms:W3CDTF">2018-10-28T07:00:49Z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