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 codeName="{2109D909-C6D8-E34B-4C66-09127ED2DC4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Exterieur\Tir\TSLonay\AC La Mouche\Résultat\2019-2020\"/>
    </mc:Choice>
  </mc:AlternateContent>
  <xr:revisionPtr revIDLastSave="0" documentId="13_ncr:1_{FEA3E0B1-80CF-46DD-A383-444ABB2DEF99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TirEquipe" sheetId="2" r:id="rId1"/>
    <sheet name="Classement par moyenne (2)" sheetId="6" state="hidden" r:id="rId2"/>
  </sheets>
  <functionGroups builtInGroupCount="19"/>
  <definedNames>
    <definedName name="_xlnm._FilterDatabase" localSheetId="0" hidden="1">TirEquipe!$B$3:$J$17</definedName>
    <definedName name="_xlnm.Print_Area" localSheetId="0">TirEquipe!$A$1:$J$21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2" l="1"/>
  <c r="I13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I19" i="2"/>
  <c r="H1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H19" i="2"/>
  <c r="H13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G19" i="2"/>
  <c r="G12" i="2"/>
  <c r="G13" i="2"/>
  <c r="O11" i="2"/>
  <c r="F13" i="2"/>
  <c r="O10" i="2"/>
  <c r="O3" i="2"/>
  <c r="O4" i="2"/>
  <c r="O5" i="2"/>
  <c r="O6" i="2"/>
  <c r="O7" i="2"/>
  <c r="O8" i="2"/>
  <c r="O9" i="2"/>
  <c r="O12" i="2"/>
  <c r="O13" i="2"/>
  <c r="O14" i="2"/>
  <c r="O15" i="2"/>
  <c r="O16" i="2"/>
  <c r="O17" i="2"/>
  <c r="O18" i="2"/>
  <c r="F19" i="2"/>
  <c r="F18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E19" i="2"/>
  <c r="D13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D19" i="2"/>
  <c r="J13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C19" i="2"/>
  <c r="J19" i="2"/>
  <c r="J7" i="2"/>
  <c r="J4" i="2"/>
  <c r="J14" i="2"/>
  <c r="J10" i="2"/>
  <c r="J12" i="2"/>
  <c r="J8" i="2"/>
  <c r="J6" i="2"/>
  <c r="J17" i="2"/>
  <c r="J16" i="2"/>
  <c r="J9" i="2"/>
  <c r="J3" i="2"/>
  <c r="J15" i="2"/>
  <c r="J18" i="2"/>
  <c r="J5" i="2"/>
  <c r="J11" i="2"/>
  <c r="G10" i="6"/>
  <c r="H15" i="6"/>
  <c r="G3" i="6"/>
  <c r="I11" i="6"/>
  <c r="H16" i="6"/>
  <c r="F11" i="6"/>
  <c r="G8" i="6"/>
  <c r="F10" i="6"/>
  <c r="I25" i="6"/>
  <c r="I5" i="6"/>
  <c r="G25" i="6"/>
  <c r="F6" i="6"/>
  <c r="E12" i="6"/>
  <c r="E19" i="6"/>
  <c r="H25" i="6"/>
  <c r="E13" i="6"/>
  <c r="E18" i="6"/>
  <c r="I20" i="6"/>
  <c r="E24" i="6"/>
  <c r="F16" i="6"/>
  <c r="I7" i="6"/>
  <c r="H13" i="6"/>
  <c r="E7" i="6"/>
  <c r="I23" i="6"/>
  <c r="H22" i="6"/>
  <c r="G6" i="6"/>
  <c r="G16" i="6"/>
  <c r="I10" i="6"/>
  <c r="C25" i="6"/>
  <c r="C20" i="6"/>
  <c r="F15" i="6"/>
  <c r="I19" i="6"/>
  <c r="H8" i="6"/>
  <c r="D23" i="6"/>
  <c r="F20" i="6"/>
  <c r="H23" i="6"/>
  <c r="I14" i="6"/>
  <c r="E25" i="6"/>
  <c r="F7" i="6"/>
  <c r="I17" i="6"/>
  <c r="I4" i="6"/>
  <c r="F5" i="6"/>
  <c r="H5" i="6"/>
  <c r="H11" i="6"/>
  <c r="E20" i="6"/>
  <c r="I16" i="6"/>
  <c r="G22" i="6"/>
  <c r="H6" i="6"/>
  <c r="I22" i="6"/>
  <c r="C8" i="6"/>
  <c r="G17" i="6"/>
  <c r="H21" i="6"/>
  <c r="G20" i="6"/>
  <c r="E8" i="6"/>
  <c r="E16" i="6"/>
  <c r="E15" i="6"/>
  <c r="G18" i="6"/>
  <c r="H7" i="6"/>
  <c r="E9" i="6"/>
  <c r="F12" i="6"/>
  <c r="I18" i="6"/>
  <c r="G15" i="6"/>
  <c r="F3" i="6"/>
  <c r="G21" i="6"/>
  <c r="G7" i="6"/>
  <c r="F23" i="6"/>
  <c r="G5" i="6"/>
  <c r="I21" i="6"/>
  <c r="E23" i="6"/>
  <c r="E6" i="6"/>
  <c r="I8" i="6"/>
  <c r="C3" i="6"/>
  <c r="E3" i="6"/>
  <c r="F17" i="6"/>
  <c r="E4" i="6"/>
  <c r="F4" i="6"/>
  <c r="E17" i="6"/>
  <c r="F22" i="6"/>
  <c r="F8" i="6"/>
  <c r="F18" i="6"/>
  <c r="F25" i="6"/>
  <c r="H10" i="6"/>
  <c r="H3" i="6"/>
  <c r="E10" i="6"/>
  <c r="F9" i="6"/>
  <c r="I3" i="6"/>
  <c r="G13" i="6"/>
  <c r="E22" i="6"/>
  <c r="F24" i="6"/>
  <c r="I12" i="6"/>
  <c r="G11" i="6"/>
  <c r="E11" i="6"/>
  <c r="H20" i="6"/>
  <c r="G12" i="6"/>
  <c r="I15" i="6"/>
  <c r="F19" i="6"/>
  <c r="G19" i="6"/>
  <c r="G14" i="6"/>
  <c r="H18" i="6"/>
  <c r="G24" i="6"/>
  <c r="G9" i="6"/>
  <c r="H17" i="6"/>
  <c r="G23" i="6"/>
  <c r="H12" i="6"/>
  <c r="H19" i="6"/>
  <c r="I13" i="6"/>
  <c r="C7" i="6"/>
  <c r="F14" i="6"/>
  <c r="H24" i="6"/>
  <c r="H9" i="6"/>
  <c r="E21" i="6"/>
  <c r="F21" i="6"/>
  <c r="I6" i="6"/>
  <c r="I24" i="6"/>
  <c r="E14" i="6"/>
  <c r="F13" i="6"/>
  <c r="I9" i="6"/>
  <c r="G4" i="6"/>
  <c r="E5" i="6"/>
  <c r="H4" i="6"/>
  <c r="H14" i="6"/>
  <c r="C18" i="6"/>
  <c r="C15" i="6"/>
  <c r="C12" i="6"/>
  <c r="D11" i="6"/>
  <c r="D21" i="6"/>
  <c r="C6" i="6"/>
  <c r="C4" i="6"/>
  <c r="C16" i="6"/>
  <c r="C24" i="6"/>
  <c r="D9" i="6"/>
  <c r="D14" i="6"/>
  <c r="C14" i="6"/>
  <c r="D25" i="6"/>
  <c r="J25" i="6"/>
  <c r="D5" i="6"/>
  <c r="D20" i="6"/>
  <c r="J20" i="6"/>
  <c r="D13" i="6"/>
  <c r="C13" i="6"/>
  <c r="D15" i="6"/>
  <c r="D24" i="6"/>
  <c r="C10" i="6"/>
  <c r="C19" i="6"/>
  <c r="C23" i="6"/>
  <c r="J23" i="6"/>
  <c r="C17" i="6"/>
  <c r="D6" i="6"/>
  <c r="D7" i="6"/>
  <c r="J7" i="6"/>
  <c r="D12" i="6"/>
  <c r="C9" i="6"/>
  <c r="C21" i="6"/>
  <c r="C11" i="6"/>
  <c r="D22" i="6"/>
  <c r="C22" i="6"/>
  <c r="D16" i="6"/>
  <c r="C5" i="6"/>
  <c r="D19" i="6"/>
  <c r="D18" i="6"/>
  <c r="D4" i="6"/>
  <c r="D3" i="6"/>
  <c r="J3" i="6"/>
  <c r="D10" i="6"/>
  <c r="D17" i="6"/>
  <c r="D8" i="6"/>
  <c r="J8" i="6"/>
  <c r="J22" i="6"/>
  <c r="J9" i="6"/>
  <c r="J4" i="6"/>
  <c r="J19" i="6"/>
  <c r="J21" i="6"/>
  <c r="J6" i="6"/>
  <c r="J13" i="6"/>
  <c r="J10" i="6"/>
  <c r="J14" i="6"/>
  <c r="J12" i="6"/>
  <c r="J24" i="6"/>
  <c r="J15" i="6"/>
  <c r="J5" i="6"/>
  <c r="J16" i="6"/>
  <c r="J18" i="6"/>
  <c r="J11" i="6"/>
  <c r="J17" i="6"/>
</calcChain>
</file>

<file path=xl/sharedStrings.xml><?xml version="1.0" encoding="utf-8"?>
<sst xmlns="http://schemas.openxmlformats.org/spreadsheetml/2006/main" count="68" uniqueCount="47">
  <si>
    <t>Nom / Prénom</t>
  </si>
  <si>
    <t>Boulaz Gilbert</t>
  </si>
  <si>
    <t>Tétaz Véronique</t>
  </si>
  <si>
    <t>Vulliamy Laurent</t>
  </si>
  <si>
    <t>Bally Isabelle</t>
  </si>
  <si>
    <t>Despland Camille</t>
  </si>
  <si>
    <t>Légeret Alain</t>
  </si>
  <si>
    <t>Cailler Gilbert</t>
  </si>
  <si>
    <t>Perret Christian</t>
  </si>
  <si>
    <t>Schor Serge</t>
  </si>
  <si>
    <t>Perret Nicolas</t>
  </si>
  <si>
    <t>Furer Yves</t>
  </si>
  <si>
    <t>Collet André</t>
  </si>
  <si>
    <t>Reverchon Tony</t>
  </si>
  <si>
    <t>Guglielmetti David</t>
  </si>
  <si>
    <t>Reverchon Fabrice</t>
  </si>
  <si>
    <t>Tour 1</t>
  </si>
  <si>
    <t>Tour 2</t>
  </si>
  <si>
    <t>Tour 3</t>
  </si>
  <si>
    <t>Tour 4</t>
  </si>
  <si>
    <t>Tour 5</t>
  </si>
  <si>
    <t>Tour 6</t>
  </si>
  <si>
    <t>Tour 7</t>
  </si>
  <si>
    <t>Moyenne</t>
  </si>
  <si>
    <t>Krummenacher André</t>
  </si>
  <si>
    <t>Kiener Jean-Pierre</t>
  </si>
  <si>
    <t>Roch Jean-Marc</t>
  </si>
  <si>
    <t>Perret Claude</t>
  </si>
  <si>
    <t>Kiener Ronny</t>
  </si>
  <si>
    <t>Tir d'équipes 2010</t>
  </si>
  <si>
    <t>Secco Lucas</t>
  </si>
  <si>
    <t>Baechler Martial</t>
  </si>
  <si>
    <t>Roch Benjamin</t>
  </si>
  <si>
    <t>Borboen Magaly</t>
  </si>
  <si>
    <t>Vittoz Florian</t>
  </si>
  <si>
    <t>Légeret Christian</t>
  </si>
  <si>
    <t>Philipona Nicolas</t>
  </si>
  <si>
    <t>Légeret Denis</t>
  </si>
  <si>
    <t>Steiner Alicia</t>
  </si>
  <si>
    <t>Equipe I</t>
  </si>
  <si>
    <t>Steiner René</t>
  </si>
  <si>
    <t>Goy Audrey</t>
  </si>
  <si>
    <t>Goy Sébastien</t>
  </si>
  <si>
    <t>Mathys Manon</t>
  </si>
  <si>
    <t>Tir d'équipes 2019-2020</t>
  </si>
  <si>
    <t>Tièche Nikita</t>
  </si>
  <si>
    <t>Après contrôle FST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</si>
</sst>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2" xfId="0" applyBorder="1"/>
    <xf numFmtId="0" fontId="0" fillId="0" borderId="3" xfId="0" applyFill="1" applyBorder="1"/>
    <xf numFmtId="0" fontId="0" fillId="0" borderId="3" xfId="0" applyBorder="1"/>
    <xf numFmtId="0" fontId="0" fillId="0" borderId="4" xfId="0" applyBorder="1"/>
    <xf numFmtId="0" fontId="0" fillId="0" borderId="3" xfId="0" applyFill="1" applyBorder="1" applyAlignment="1">
      <alignment horizontal="center"/>
    </xf>
    <xf numFmtId="4" fontId="0" fillId="0" borderId="3" xfId="0" applyNumberFormat="1" applyBorder="1"/>
    <xf numFmtId="0" fontId="0" fillId="0" borderId="2" xfId="0" applyFill="1" applyBorder="1" applyAlignment="1">
      <alignment horizontal="center"/>
    </xf>
    <xf numFmtId="4" fontId="0" fillId="0" borderId="4" xfId="0" applyNumberFormat="1" applyBorder="1"/>
    <xf numFmtId="3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" fontId="0" fillId="0" borderId="7" xfId="0" applyNumberFormat="1" applyBorder="1"/>
    <xf numFmtId="0" fontId="0" fillId="0" borderId="8" xfId="0" applyBorder="1"/>
    <xf numFmtId="4" fontId="0" fillId="0" borderId="9" xfId="0" applyNumberFormat="1" applyBorder="1"/>
    <xf numFmtId="0" fontId="1" fillId="2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" fontId="0" fillId="0" borderId="7" xfId="0" applyNumberFormat="1" applyFill="1" applyBorder="1"/>
    <xf numFmtId="4" fontId="0" fillId="0" borderId="10" xfId="0" applyNumberFormat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" fontId="0" fillId="0" borderId="8" xfId="0" applyNumberFormat="1" applyBorder="1"/>
    <xf numFmtId="4" fontId="0" fillId="3" borderId="3" xfId="0" applyNumberFormat="1" applyFill="1" applyBorder="1"/>
    <xf numFmtId="0" fontId="3" fillId="3" borderId="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3" borderId="3" xfId="0" applyFill="1" applyBorder="1" applyProtection="1">
      <protection locked="0"/>
    </xf>
    <xf numFmtId="0" fontId="0" fillId="3" borderId="3" xfId="0" applyFill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3" fillId="0" borderId="10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Border="1"/>
    <xf numFmtId="0" fontId="0" fillId="0" borderId="11" xfId="0" applyBorder="1"/>
    <xf numFmtId="0" fontId="0" fillId="0" borderId="12" xfId="0" applyFill="1" applyBorder="1" applyProtection="1">
      <protection locked="0"/>
    </xf>
    <xf numFmtId="0" fontId="0" fillId="0" borderId="6" xfId="0" applyBorder="1"/>
    <xf numFmtId="0" fontId="4" fillId="0" borderId="3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21"/>
  <sheetViews>
    <sheetView tabSelected="1" zoomScale="145" zoomScaleNormal="145" workbookViewId="0">
      <selection activeCell="H12" sqref="H12"/>
    </sheetView>
  </sheetViews>
  <sheetFormatPr baseColWidth="10" defaultColWidth="10.6328125" defaultRowHeight="12.5" x14ac:dyDescent="0.25"/>
  <cols>
    <col min="1" max="1" width="3" bestFit="1" customWidth="1"/>
    <col min="2" max="2" width="19.08984375" bestFit="1" customWidth="1"/>
    <col min="3" max="3" width="7.36328125" bestFit="1" customWidth="1"/>
    <col min="4" max="9" width="6.08984375" bestFit="1" customWidth="1"/>
    <col min="10" max="10" width="9.90625" bestFit="1" customWidth="1"/>
    <col min="11" max="11" width="11.453125" hidden="1" customWidth="1"/>
    <col min="12" max="18" width="6.36328125" hidden="1" customWidth="1"/>
  </cols>
  <sheetData>
    <row r="1" spans="1:18" ht="37.5" customHeight="1" thickBot="1" x14ac:dyDescent="0.3">
      <c r="B1" s="48" t="s">
        <v>44</v>
      </c>
      <c r="C1" s="48"/>
      <c r="D1" s="48"/>
      <c r="E1" s="48"/>
      <c r="F1" s="48"/>
      <c r="G1" s="48"/>
      <c r="H1" s="48"/>
      <c r="I1" s="48"/>
      <c r="J1" s="48"/>
    </row>
    <row r="2" spans="1:18" ht="13" thickBot="1" x14ac:dyDescent="0.3">
      <c r="B2" s="1" t="s">
        <v>0</v>
      </c>
      <c r="C2" s="1" t="s">
        <v>16</v>
      </c>
      <c r="D2" s="14" t="s">
        <v>17</v>
      </c>
      <c r="E2" s="14" t="s">
        <v>18</v>
      </c>
      <c r="F2" s="14" t="s">
        <v>19</v>
      </c>
      <c r="G2" s="14" t="s">
        <v>20</v>
      </c>
      <c r="H2" s="14" t="s">
        <v>21</v>
      </c>
      <c r="I2" s="14" t="s">
        <v>22</v>
      </c>
      <c r="J2" s="1" t="s">
        <v>23</v>
      </c>
      <c r="L2" s="1" t="s">
        <v>16</v>
      </c>
      <c r="M2" s="14" t="s">
        <v>17</v>
      </c>
      <c r="N2" s="14" t="s">
        <v>18</v>
      </c>
      <c r="O2" s="14" t="s">
        <v>19</v>
      </c>
      <c r="P2" s="14" t="s">
        <v>20</v>
      </c>
      <c r="Q2" s="14" t="s">
        <v>21</v>
      </c>
      <c r="R2" s="14" t="s">
        <v>22</v>
      </c>
    </row>
    <row r="3" spans="1:18" x14ac:dyDescent="0.25">
      <c r="A3" s="40">
        <v>1</v>
      </c>
      <c r="B3" s="36" t="s">
        <v>38</v>
      </c>
      <c r="C3" s="29">
        <v>200</v>
      </c>
      <c r="D3" s="29">
        <v>193</v>
      </c>
      <c r="E3" s="29">
        <v>195</v>
      </c>
      <c r="F3" s="29">
        <v>195</v>
      </c>
      <c r="G3" s="29">
        <v>193</v>
      </c>
      <c r="H3" s="29">
        <v>195</v>
      </c>
      <c r="I3" s="29">
        <v>197</v>
      </c>
      <c r="J3" s="27">
        <f>AVERAGE(C3:I3)</f>
        <v>195.42857142857142</v>
      </c>
      <c r="L3">
        <f ca="1">numcoulcel(C3)</f>
        <v>43</v>
      </c>
      <c r="M3">
        <f t="shared" ref="M3:M18" ca="1" si="0">numcoulcel(D3)</f>
        <v>43</v>
      </c>
      <c r="N3">
        <f t="shared" ref="N3:N18" ca="1" si="1">numcoulcel(E3)</f>
        <v>43</v>
      </c>
      <c r="O3">
        <f t="shared" ref="O3:O18" ca="1" si="2">numcoulcel(F3)</f>
        <v>43</v>
      </c>
      <c r="P3">
        <f t="shared" ref="P3:P18" ca="1" si="3">numcoulcel(G3)</f>
        <v>43</v>
      </c>
      <c r="Q3">
        <f t="shared" ref="Q3:Q18" ca="1" si="4">numcoulcel(H3)</f>
        <v>43</v>
      </c>
      <c r="R3">
        <f t="shared" ref="R3:R18" ca="1" si="5">numcoulcel(I3)</f>
        <v>43</v>
      </c>
    </row>
    <row r="4" spans="1:18" x14ac:dyDescent="0.25">
      <c r="A4" s="40">
        <v>2</v>
      </c>
      <c r="B4" s="38" t="s">
        <v>42</v>
      </c>
      <c r="C4" s="29">
        <v>194</v>
      </c>
      <c r="D4" s="29">
        <v>193</v>
      </c>
      <c r="E4" s="29">
        <v>191</v>
      </c>
      <c r="F4" s="29">
        <v>194</v>
      </c>
      <c r="G4" s="29">
        <v>187</v>
      </c>
      <c r="H4" s="29">
        <v>186</v>
      </c>
      <c r="I4" s="29">
        <v>191</v>
      </c>
      <c r="J4" s="8">
        <f>AVERAGE(C4:I4)</f>
        <v>190.85714285714286</v>
      </c>
      <c r="L4">
        <f t="shared" ref="L4:L18" ca="1" si="6">numcoulcel(C4)</f>
        <v>43</v>
      </c>
      <c r="M4">
        <f t="shared" ca="1" si="0"/>
        <v>43</v>
      </c>
      <c r="N4">
        <f t="shared" ca="1" si="1"/>
        <v>43</v>
      </c>
      <c r="O4">
        <f t="shared" ca="1" si="2"/>
        <v>43</v>
      </c>
      <c r="P4">
        <f t="shared" ca="1" si="3"/>
        <v>43</v>
      </c>
      <c r="Q4">
        <f t="shared" ca="1" si="4"/>
        <v>43</v>
      </c>
      <c r="R4">
        <f t="shared" ca="1" si="5"/>
        <v>43</v>
      </c>
    </row>
    <row r="5" spans="1:18" x14ac:dyDescent="0.25">
      <c r="A5" s="40">
        <v>3</v>
      </c>
      <c r="B5" s="38" t="s">
        <v>6</v>
      </c>
      <c r="C5" s="29">
        <v>184</v>
      </c>
      <c r="D5" s="29">
        <v>188</v>
      </c>
      <c r="E5" s="29">
        <v>190</v>
      </c>
      <c r="F5" s="29">
        <v>186</v>
      </c>
      <c r="G5" s="29">
        <v>187</v>
      </c>
      <c r="H5" s="29">
        <v>191</v>
      </c>
      <c r="I5" s="29">
        <v>186</v>
      </c>
      <c r="J5" s="8">
        <f>AVERAGE(C5:I5)</f>
        <v>187.42857142857142</v>
      </c>
      <c r="L5">
        <f t="shared" ca="1" si="6"/>
        <v>43</v>
      </c>
      <c r="M5">
        <f t="shared" ca="1" si="0"/>
        <v>43</v>
      </c>
      <c r="N5">
        <f t="shared" ca="1" si="1"/>
        <v>43</v>
      </c>
      <c r="O5">
        <f t="shared" ca="1" si="2"/>
        <v>43</v>
      </c>
      <c r="P5">
        <f t="shared" ca="1" si="3"/>
        <v>43</v>
      </c>
      <c r="Q5">
        <f t="shared" ca="1" si="4"/>
        <v>43</v>
      </c>
      <c r="R5">
        <f t="shared" ca="1" si="5"/>
        <v>43</v>
      </c>
    </row>
    <row r="6" spans="1:18" x14ac:dyDescent="0.25">
      <c r="A6" s="40">
        <v>4</v>
      </c>
      <c r="B6" s="38" t="s">
        <v>34</v>
      </c>
      <c r="C6" s="29">
        <v>185</v>
      </c>
      <c r="D6" s="29">
        <v>186</v>
      </c>
      <c r="E6" s="29">
        <v>183</v>
      </c>
      <c r="F6" s="29">
        <v>185</v>
      </c>
      <c r="G6" s="29">
        <v>185</v>
      </c>
      <c r="H6" s="29">
        <v>189</v>
      </c>
      <c r="I6" s="29">
        <v>191</v>
      </c>
      <c r="J6" s="8">
        <f>AVERAGE(C6:I6)</f>
        <v>186.28571428571428</v>
      </c>
      <c r="L6">
        <f t="shared" ca="1" si="6"/>
        <v>43</v>
      </c>
      <c r="M6">
        <f t="shared" ca="1" si="0"/>
        <v>43</v>
      </c>
      <c r="N6">
        <f t="shared" ca="1" si="1"/>
        <v>43</v>
      </c>
      <c r="O6">
        <f t="shared" ca="1" si="2"/>
        <v>43</v>
      </c>
      <c r="P6">
        <f t="shared" ca="1" si="3"/>
        <v>43</v>
      </c>
      <c r="Q6">
        <f t="shared" ca="1" si="4"/>
        <v>43</v>
      </c>
      <c r="R6">
        <f t="shared" ca="1" si="5"/>
        <v>43</v>
      </c>
    </row>
    <row r="7" spans="1:18" x14ac:dyDescent="0.25">
      <c r="A7" s="40">
        <v>5</v>
      </c>
      <c r="B7" s="38" t="s">
        <v>43</v>
      </c>
      <c r="C7" s="29">
        <v>179</v>
      </c>
      <c r="D7" s="30">
        <v>185</v>
      </c>
      <c r="E7" s="30">
        <v>188</v>
      </c>
      <c r="F7" s="29">
        <v>193</v>
      </c>
      <c r="G7" s="29">
        <v>188</v>
      </c>
      <c r="H7" s="29">
        <v>182</v>
      </c>
      <c r="I7" s="29">
        <v>183</v>
      </c>
      <c r="J7" s="8">
        <f>AVERAGE(C7:I7)</f>
        <v>185.42857142857142</v>
      </c>
      <c r="L7">
        <f t="shared" ca="1" si="6"/>
        <v>43</v>
      </c>
      <c r="M7">
        <f t="shared" ca="1" si="0"/>
        <v>4142</v>
      </c>
      <c r="N7">
        <f t="shared" ca="1" si="1"/>
        <v>4142</v>
      </c>
      <c r="O7">
        <f t="shared" ca="1" si="2"/>
        <v>43</v>
      </c>
      <c r="P7">
        <f t="shared" ca="1" si="3"/>
        <v>43</v>
      </c>
      <c r="Q7">
        <f t="shared" ca="1" si="4"/>
        <v>43</v>
      </c>
      <c r="R7">
        <f t="shared" ca="1" si="5"/>
        <v>43</v>
      </c>
    </row>
    <row r="8" spans="1:18" x14ac:dyDescent="0.25">
      <c r="A8" s="40">
        <v>6</v>
      </c>
      <c r="B8" s="38" t="s">
        <v>33</v>
      </c>
      <c r="C8" s="30">
        <v>186</v>
      </c>
      <c r="D8" s="29">
        <v>187</v>
      </c>
      <c r="E8" s="29">
        <v>187</v>
      </c>
      <c r="F8" s="29">
        <v>182</v>
      </c>
      <c r="G8" s="29">
        <v>182</v>
      </c>
      <c r="H8" s="29">
        <v>185</v>
      </c>
      <c r="I8" s="29">
        <v>186</v>
      </c>
      <c r="J8" s="8">
        <f>AVERAGE(C8:I8)</f>
        <v>185</v>
      </c>
      <c r="L8">
        <f t="shared" ca="1" si="6"/>
        <v>4142</v>
      </c>
      <c r="M8">
        <f t="shared" ca="1" si="0"/>
        <v>43</v>
      </c>
      <c r="N8">
        <f t="shared" ca="1" si="1"/>
        <v>43</v>
      </c>
      <c r="O8">
        <f t="shared" ca="1" si="2"/>
        <v>43</v>
      </c>
      <c r="P8">
        <f t="shared" ca="1" si="3"/>
        <v>43</v>
      </c>
      <c r="Q8">
        <f t="shared" ca="1" si="4"/>
        <v>43</v>
      </c>
      <c r="R8">
        <f t="shared" ca="1" si="5"/>
        <v>43</v>
      </c>
    </row>
    <row r="9" spans="1:18" x14ac:dyDescent="0.25">
      <c r="A9" s="40">
        <v>7</v>
      </c>
      <c r="B9" s="37" t="s">
        <v>10</v>
      </c>
      <c r="C9" s="29">
        <v>185</v>
      </c>
      <c r="D9" s="29">
        <v>190</v>
      </c>
      <c r="E9" s="29">
        <v>188</v>
      </c>
      <c r="F9" s="29">
        <v>189</v>
      </c>
      <c r="G9" s="29">
        <v>183</v>
      </c>
      <c r="H9" s="29">
        <v>176</v>
      </c>
      <c r="I9" s="29">
        <v>182</v>
      </c>
      <c r="J9" s="8">
        <f>AVERAGE(C9:I9)</f>
        <v>184.71428571428572</v>
      </c>
      <c r="L9">
        <f t="shared" ca="1" si="6"/>
        <v>43</v>
      </c>
      <c r="M9">
        <f t="shared" ca="1" si="0"/>
        <v>43</v>
      </c>
      <c r="N9">
        <f t="shared" ca="1" si="1"/>
        <v>43</v>
      </c>
      <c r="O9">
        <f t="shared" ca="1" si="2"/>
        <v>43</v>
      </c>
      <c r="P9">
        <f t="shared" ca="1" si="3"/>
        <v>43</v>
      </c>
      <c r="Q9">
        <f t="shared" ca="1" si="4"/>
        <v>43</v>
      </c>
      <c r="R9">
        <f t="shared" ca="1" si="5"/>
        <v>43</v>
      </c>
    </row>
    <row r="10" spans="1:18" x14ac:dyDescent="0.25">
      <c r="A10" s="40">
        <v>8</v>
      </c>
      <c r="B10" s="44" t="s">
        <v>35</v>
      </c>
      <c r="C10" s="30">
        <v>169</v>
      </c>
      <c r="D10" s="30">
        <v>189</v>
      </c>
      <c r="E10" s="30">
        <v>185</v>
      </c>
      <c r="F10" s="30">
        <v>179</v>
      </c>
      <c r="G10" s="30">
        <v>180</v>
      </c>
      <c r="H10" s="29">
        <v>180</v>
      </c>
      <c r="I10" s="29">
        <v>182</v>
      </c>
      <c r="J10" s="8">
        <f>AVERAGE(C10:I10)</f>
        <v>180.57142857142858</v>
      </c>
      <c r="L10">
        <f t="shared" ca="1" si="6"/>
        <v>4142</v>
      </c>
      <c r="M10">
        <f t="shared" ca="1" si="0"/>
        <v>4142</v>
      </c>
      <c r="N10">
        <f t="shared" ca="1" si="1"/>
        <v>4142</v>
      </c>
      <c r="O10">
        <f t="shared" ca="1" si="2"/>
        <v>4142</v>
      </c>
      <c r="P10">
        <f t="shared" ca="1" si="3"/>
        <v>4142</v>
      </c>
      <c r="Q10">
        <f t="shared" ca="1" si="4"/>
        <v>43</v>
      </c>
      <c r="R10">
        <f t="shared" ca="1" si="5"/>
        <v>43</v>
      </c>
    </row>
    <row r="11" spans="1:18" x14ac:dyDescent="0.25">
      <c r="A11" s="40">
        <v>9</v>
      </c>
      <c r="B11" s="37" t="s">
        <v>37</v>
      </c>
      <c r="C11" s="30">
        <v>183</v>
      </c>
      <c r="D11" s="30">
        <v>175</v>
      </c>
      <c r="E11" s="30">
        <v>179</v>
      </c>
      <c r="F11" s="30">
        <v>182</v>
      </c>
      <c r="G11" s="30">
        <v>172</v>
      </c>
      <c r="H11" s="43">
        <v>179</v>
      </c>
      <c r="I11" s="43">
        <v>182</v>
      </c>
      <c r="J11" s="8">
        <f>AVERAGE(C11:I11)</f>
        <v>178.85714285714286</v>
      </c>
      <c r="L11">
        <f t="shared" ca="1" si="6"/>
        <v>4142</v>
      </c>
      <c r="M11">
        <f t="shared" ca="1" si="0"/>
        <v>4142</v>
      </c>
      <c r="N11">
        <f t="shared" ca="1" si="1"/>
        <v>4142</v>
      </c>
      <c r="O11">
        <f t="shared" ca="1" si="2"/>
        <v>4142</v>
      </c>
      <c r="P11">
        <f t="shared" ca="1" si="3"/>
        <v>4142</v>
      </c>
      <c r="Q11">
        <f t="shared" ca="1" si="4"/>
        <v>4142</v>
      </c>
      <c r="R11">
        <f t="shared" ca="1" si="5"/>
        <v>4142</v>
      </c>
    </row>
    <row r="12" spans="1:18" x14ac:dyDescent="0.25">
      <c r="A12" s="40">
        <v>10</v>
      </c>
      <c r="B12" s="38" t="s">
        <v>40</v>
      </c>
      <c r="C12" s="30">
        <v>167</v>
      </c>
      <c r="D12" s="7">
        <v>177</v>
      </c>
      <c r="E12" s="7">
        <v>165</v>
      </c>
      <c r="F12" s="7">
        <v>174</v>
      </c>
      <c r="G12" s="7">
        <f>200-8-7-9-7</f>
        <v>169</v>
      </c>
      <c r="H12" s="7">
        <f>200-10-18-13-8</f>
        <v>151</v>
      </c>
      <c r="I12" s="7">
        <f>200-8-14-8-5</f>
        <v>165</v>
      </c>
      <c r="J12" s="8">
        <f>AVERAGE(C12:I12)</f>
        <v>166.85714285714286</v>
      </c>
      <c r="L12">
        <f t="shared" ca="1" si="6"/>
        <v>4142</v>
      </c>
      <c r="M12">
        <f t="shared" ca="1" si="0"/>
        <v>4142</v>
      </c>
      <c r="N12">
        <f t="shared" ca="1" si="1"/>
        <v>4142</v>
      </c>
      <c r="O12">
        <f t="shared" ca="1" si="2"/>
        <v>4142</v>
      </c>
      <c r="P12">
        <f t="shared" ca="1" si="3"/>
        <v>4142</v>
      </c>
      <c r="Q12">
        <f t="shared" ca="1" si="4"/>
        <v>4142</v>
      </c>
      <c r="R12">
        <f t="shared" ca="1" si="5"/>
        <v>4142</v>
      </c>
    </row>
    <row r="13" spans="1:18" x14ac:dyDescent="0.25">
      <c r="A13" s="40">
        <v>11</v>
      </c>
      <c r="B13" s="37" t="s">
        <v>45</v>
      </c>
      <c r="C13" s="30">
        <v>151</v>
      </c>
      <c r="D13" s="30">
        <f>200-6-2-4-2-3-5-7-8-2-7-5-6-8-0-7-3-4-7-1-5</f>
        <v>108</v>
      </c>
      <c r="E13" s="30">
        <v>148</v>
      </c>
      <c r="F13" s="30">
        <f>200-12-14-19-7</f>
        <v>148</v>
      </c>
      <c r="G13" s="30">
        <f>200-20-12-15-21</f>
        <v>132</v>
      </c>
      <c r="H13" s="30">
        <f>200-10-17-17-16</f>
        <v>140</v>
      </c>
      <c r="I13" s="30">
        <f>200-17-14-20-15</f>
        <v>134</v>
      </c>
      <c r="J13" s="8">
        <f>AVERAGE(C13:I13)</f>
        <v>137.28571428571428</v>
      </c>
      <c r="L13">
        <f t="shared" ca="1" si="6"/>
        <v>4142</v>
      </c>
      <c r="M13">
        <f t="shared" ca="1" si="0"/>
        <v>4142</v>
      </c>
      <c r="N13">
        <f t="shared" ca="1" si="1"/>
        <v>4142</v>
      </c>
      <c r="O13">
        <f t="shared" ca="1" si="2"/>
        <v>4142</v>
      </c>
      <c r="P13">
        <f t="shared" ca="1" si="3"/>
        <v>4142</v>
      </c>
      <c r="Q13">
        <f t="shared" ca="1" si="4"/>
        <v>4142</v>
      </c>
      <c r="R13">
        <f t="shared" ca="1" si="5"/>
        <v>4142</v>
      </c>
    </row>
    <row r="14" spans="1:18" x14ac:dyDescent="0.25">
      <c r="A14" s="40">
        <v>12</v>
      </c>
      <c r="B14" s="38" t="s">
        <v>41</v>
      </c>
      <c r="C14" s="29">
        <v>186</v>
      </c>
      <c r="D14" s="29">
        <v>186</v>
      </c>
      <c r="E14" s="29">
        <v>189</v>
      </c>
      <c r="F14" s="29">
        <v>187</v>
      </c>
      <c r="G14" s="29">
        <v>191</v>
      </c>
      <c r="H14" s="43">
        <v>0</v>
      </c>
      <c r="I14" s="43">
        <v>0</v>
      </c>
      <c r="J14" s="8">
        <f>AVERAGE(C14:I14)</f>
        <v>134.14285714285714</v>
      </c>
      <c r="L14">
        <f t="shared" ca="1" si="6"/>
        <v>43</v>
      </c>
      <c r="M14">
        <f t="shared" ca="1" si="0"/>
        <v>43</v>
      </c>
      <c r="N14">
        <f t="shared" ca="1" si="1"/>
        <v>43</v>
      </c>
      <c r="O14">
        <f t="shared" ca="1" si="2"/>
        <v>43</v>
      </c>
      <c r="P14">
        <f t="shared" ca="1" si="3"/>
        <v>43</v>
      </c>
      <c r="Q14">
        <f t="shared" ca="1" si="4"/>
        <v>4142</v>
      </c>
      <c r="R14">
        <f t="shared" ca="1" si="5"/>
        <v>4142</v>
      </c>
    </row>
    <row r="15" spans="1:18" x14ac:dyDescent="0.25">
      <c r="A15" s="40">
        <v>13</v>
      </c>
      <c r="B15" s="37" t="s">
        <v>28</v>
      </c>
      <c r="C15" s="29">
        <v>184</v>
      </c>
      <c r="D15" s="29">
        <v>185</v>
      </c>
      <c r="E15" s="29">
        <v>183</v>
      </c>
      <c r="F15" s="30">
        <v>186</v>
      </c>
      <c r="G15" s="30">
        <v>0</v>
      </c>
      <c r="H15" s="7">
        <v>183</v>
      </c>
      <c r="I15" s="7">
        <v>0</v>
      </c>
      <c r="J15" s="8">
        <f>AVERAGE(C15:I15)</f>
        <v>131.57142857142858</v>
      </c>
      <c r="L15">
        <f t="shared" ref="L15:L17" ca="1" si="7">numcoulcel(C15)</f>
        <v>43</v>
      </c>
      <c r="M15">
        <f t="shared" ref="M15:M17" ca="1" si="8">numcoulcel(D15)</f>
        <v>43</v>
      </c>
      <c r="N15">
        <f t="shared" ref="N15:N17" ca="1" si="9">numcoulcel(E15)</f>
        <v>43</v>
      </c>
      <c r="O15">
        <f t="shared" ref="O15:O17" ca="1" si="10">numcoulcel(F15)</f>
        <v>4142</v>
      </c>
      <c r="P15">
        <f t="shared" ref="P15:P17" ca="1" si="11">numcoulcel(G15)</f>
        <v>4142</v>
      </c>
      <c r="Q15">
        <f t="shared" ref="Q15:Q17" ca="1" si="12">numcoulcel(H15)</f>
        <v>4142</v>
      </c>
      <c r="R15">
        <f t="shared" ref="R15:R17" ca="1" si="13">numcoulcel(I15)</f>
        <v>4142</v>
      </c>
    </row>
    <row r="16" spans="1:18" x14ac:dyDescent="0.25">
      <c r="A16" s="40">
        <v>14</v>
      </c>
      <c r="B16" s="39" t="s">
        <v>36</v>
      </c>
      <c r="C16" s="7">
        <v>185</v>
      </c>
      <c r="D16" s="26">
        <v>178</v>
      </c>
      <c r="E16" s="7">
        <v>169</v>
      </c>
      <c r="F16" s="7">
        <v>175</v>
      </c>
      <c r="G16" s="7">
        <v>0</v>
      </c>
      <c r="H16" s="7">
        <v>0</v>
      </c>
      <c r="I16" s="7">
        <v>0</v>
      </c>
      <c r="J16" s="8">
        <f>AVERAGE(C16:I16)</f>
        <v>101</v>
      </c>
      <c r="L16">
        <f t="shared" ca="1" si="7"/>
        <v>4142</v>
      </c>
      <c r="M16">
        <f t="shared" ca="1" si="8"/>
        <v>4142</v>
      </c>
      <c r="N16">
        <f t="shared" ca="1" si="9"/>
        <v>4142</v>
      </c>
      <c r="O16">
        <f t="shared" ca="1" si="10"/>
        <v>4142</v>
      </c>
      <c r="P16">
        <f t="shared" ca="1" si="11"/>
        <v>4142</v>
      </c>
      <c r="Q16">
        <f t="shared" ca="1" si="12"/>
        <v>4142</v>
      </c>
      <c r="R16">
        <f t="shared" ca="1" si="13"/>
        <v>4142</v>
      </c>
    </row>
    <row r="17" spans="1:18" x14ac:dyDescent="0.25">
      <c r="A17" s="40">
        <v>15</v>
      </c>
      <c r="B17" s="38" t="s">
        <v>11</v>
      </c>
      <c r="C17" s="30">
        <v>152</v>
      </c>
      <c r="D17" s="30">
        <v>167</v>
      </c>
      <c r="E17" s="30">
        <v>0</v>
      </c>
      <c r="F17" s="7">
        <v>0</v>
      </c>
      <c r="G17" s="7">
        <v>0</v>
      </c>
      <c r="H17" s="7">
        <v>165</v>
      </c>
      <c r="I17" s="7">
        <v>0</v>
      </c>
      <c r="J17" s="8">
        <f>AVERAGE(C17:I17)</f>
        <v>69.142857142857139</v>
      </c>
      <c r="L17">
        <f t="shared" ca="1" si="7"/>
        <v>4142</v>
      </c>
      <c r="M17">
        <f t="shared" ca="1" si="8"/>
        <v>4142</v>
      </c>
      <c r="N17">
        <f t="shared" ca="1" si="9"/>
        <v>4142</v>
      </c>
      <c r="O17">
        <f t="shared" ca="1" si="10"/>
        <v>4142</v>
      </c>
      <c r="P17">
        <f t="shared" ca="1" si="11"/>
        <v>4142</v>
      </c>
      <c r="Q17">
        <f t="shared" ca="1" si="12"/>
        <v>4142</v>
      </c>
      <c r="R17">
        <f t="shared" ca="1" si="13"/>
        <v>4142</v>
      </c>
    </row>
    <row r="18" spans="1:18" x14ac:dyDescent="0.25">
      <c r="A18" s="40">
        <v>16</v>
      </c>
      <c r="B18" s="37" t="s">
        <v>2</v>
      </c>
      <c r="C18" s="30">
        <v>0</v>
      </c>
      <c r="D18" s="7">
        <v>0</v>
      </c>
      <c r="E18" s="30">
        <v>0</v>
      </c>
      <c r="F18" s="30">
        <f>200-13-9-17-7</f>
        <v>154</v>
      </c>
      <c r="G18" s="7">
        <v>0</v>
      </c>
      <c r="H18" s="30">
        <v>0</v>
      </c>
      <c r="I18" s="30">
        <v>0</v>
      </c>
      <c r="J18" s="8">
        <f>AVERAGE(C18:I18)</f>
        <v>22</v>
      </c>
      <c r="L18">
        <f t="shared" ca="1" si="6"/>
        <v>4142</v>
      </c>
      <c r="M18">
        <f t="shared" ca="1" si="0"/>
        <v>4142</v>
      </c>
      <c r="N18">
        <f t="shared" ca="1" si="1"/>
        <v>4142</v>
      </c>
      <c r="O18">
        <f t="shared" ca="1" si="2"/>
        <v>4142</v>
      </c>
      <c r="P18">
        <f t="shared" ca="1" si="3"/>
        <v>4142</v>
      </c>
      <c r="Q18">
        <f t="shared" ca="1" si="4"/>
        <v>4142</v>
      </c>
      <c r="R18">
        <f t="shared" ca="1" si="5"/>
        <v>4142</v>
      </c>
    </row>
    <row r="19" spans="1:18" x14ac:dyDescent="0.25">
      <c r="A19" s="42"/>
      <c r="B19" s="32" t="s">
        <v>39</v>
      </c>
      <c r="C19" s="33">
        <f t="shared" ref="C19:I19" ca="1" si="14">+SUMIF(L1:L18,43,C1:C18)</f>
        <v>1497</v>
      </c>
      <c r="D19" s="33">
        <f t="shared" ca="1" si="14"/>
        <v>1508</v>
      </c>
      <c r="E19" s="33">
        <f t="shared" ca="1" si="14"/>
        <v>1506</v>
      </c>
      <c r="F19" s="33">
        <f t="shared" ca="1" si="14"/>
        <v>1511</v>
      </c>
      <c r="G19" s="33">
        <f t="shared" ca="1" si="14"/>
        <v>1496</v>
      </c>
      <c r="H19" s="33">
        <f t="shared" ca="1" si="14"/>
        <v>1484</v>
      </c>
      <c r="I19" s="33">
        <f t="shared" ca="1" si="14"/>
        <v>1498</v>
      </c>
      <c r="J19" s="28">
        <f t="shared" ref="J19" ca="1" si="15">AVERAGE(C19:I19)</f>
        <v>1500</v>
      </c>
    </row>
    <row r="20" spans="1:18" ht="13" x14ac:dyDescent="0.3">
      <c r="A20" s="31"/>
      <c r="B20" s="45" t="s">
        <v>46</v>
      </c>
      <c r="C20" s="46">
        <v>1496</v>
      </c>
      <c r="D20" s="47">
        <v>1509</v>
      </c>
      <c r="E20" s="47">
        <v>1507</v>
      </c>
      <c r="F20" s="47">
        <v>1512</v>
      </c>
      <c r="G20" s="47">
        <v>1498</v>
      </c>
      <c r="H20" s="47">
        <v>1483</v>
      </c>
      <c r="I20" s="47"/>
      <c r="J20" s="8"/>
    </row>
    <row r="21" spans="1:18" x14ac:dyDescent="0.25">
      <c r="A21" s="31"/>
      <c r="B21" s="41"/>
      <c r="C21" s="34"/>
      <c r="D21" s="35"/>
      <c r="E21" s="35"/>
      <c r="F21" s="35"/>
      <c r="G21" s="35"/>
      <c r="H21" s="35"/>
      <c r="I21" s="35"/>
      <c r="J21" s="8"/>
    </row>
  </sheetData>
  <sortState caseSensitive="1" ref="B3:J18">
    <sortCondition descending="1" ref="J3:J18"/>
    <sortCondition descending="1" ref="I3:I18"/>
  </sortState>
  <mergeCells count="1">
    <mergeCell ref="B1:J1"/>
  </mergeCells>
  <phoneticPr fontId="0" type="noConversion"/>
  <printOptions horizontalCentered="1"/>
  <pageMargins left="0.39370078740157483" right="0.39370078740157483" top="1.6929133858267718" bottom="0.98425196850393704" header="0.51181102362204722" footer="0.51181102362204722"/>
  <pageSetup paperSize="9" orientation="portrait" r:id="rId1"/>
  <headerFooter alignWithMargins="0">
    <oddFooter>&amp;L&amp;D &amp;T&amp;R&amp;F</oddFooter>
  </headerFooter>
  <webPublishItems count="5">
    <webPublishItem id="17658" divId="La Mouche - 2015-2016 Tir Equipe 1er tour_17658" sourceType="printArea" destinationFile="V:\Exterieur\Tir\TSLonay\Site_Web_2007\La_Mouche\La Mouche - 2015-2016 Tir Equipe 1er tour.htm" title="Tir d'équipes 2015-2016" autoRepublish="1"/>
    <webPublishItem id="22693" divId="La Mouche - 2015-2016 Tir Equipe 1er tour_22693" sourceType="printArea" destinationFile="V:\Exterieur\Tir\TSLonay\Site_Web_2007\La_Mouche\La Mouche - 2015-2016 Tir Equipes.htm" autoRepublish="1"/>
    <webPublishItem id="3175" divId="La Mouche - 2015-2016 Tir Equipe 1er tour_3175" sourceType="printArea" destinationFile="V:\Exterieur\Tir\TSLonay\Site_Web_2007\La_Mouche\La Mouche - 2015-2016 Tir Equipes.htm" autoRepublish="1"/>
    <webPublishItem id="26175" divId="La Mouche - 2015-2016 Tir Equipe 1er tour_26175" sourceType="printArea" destinationFile="V:\Exterieur\Tir\TSLonay\AC La Mouche\Résultat\2015-2016\La Mouche - 2015-2016 Tir Equipe 1er tour.htm"/>
    <webPublishItem id="25286" divId="La Mouche - 2015-2016 Tir Equipes_25286" sourceType="range" sourceRef="A2:J21" destinationFile="\\EINSTEIN\Yves\Exterieur\Tir\TSLonay\Site_Web_2007\La_Mouche\La Mouche - 2015-2016 Tir Equipes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J25"/>
  <sheetViews>
    <sheetView view="pageLayout" zoomScaleNormal="100" workbookViewId="0">
      <selection activeCell="C18" sqref="C18"/>
    </sheetView>
  </sheetViews>
  <sheetFormatPr baseColWidth="10" defaultColWidth="10.6328125" defaultRowHeight="12.5" x14ac:dyDescent="0.25"/>
  <cols>
    <col min="1" max="1" width="3" bestFit="1" customWidth="1"/>
    <col min="2" max="2" width="19.08984375" bestFit="1" customWidth="1"/>
    <col min="3" max="9" width="6.08984375" bestFit="1" customWidth="1"/>
    <col min="10" max="10" width="8.54296875" bestFit="1" customWidth="1"/>
  </cols>
  <sheetData>
    <row r="1" spans="1:10" ht="37.5" customHeight="1" thickBot="1" x14ac:dyDescent="0.3">
      <c r="B1" s="48" t="s">
        <v>29</v>
      </c>
      <c r="C1" s="48"/>
      <c r="D1" s="48"/>
      <c r="E1" s="48"/>
      <c r="F1" s="48"/>
      <c r="G1" s="48"/>
      <c r="H1" s="48"/>
      <c r="I1" s="48"/>
      <c r="J1" s="48"/>
    </row>
    <row r="2" spans="1:10" ht="13" thickBot="1" x14ac:dyDescent="0.3">
      <c r="B2" s="1" t="s">
        <v>0</v>
      </c>
      <c r="C2" s="1" t="s">
        <v>16</v>
      </c>
      <c r="D2" s="14" t="s">
        <v>17</v>
      </c>
      <c r="E2" s="14" t="s">
        <v>18</v>
      </c>
      <c r="F2" s="14" t="s">
        <v>19</v>
      </c>
      <c r="G2" s="14" t="s">
        <v>20</v>
      </c>
      <c r="H2" s="14" t="s">
        <v>21</v>
      </c>
      <c r="I2" s="14" t="s">
        <v>22</v>
      </c>
      <c r="J2" s="1" t="s">
        <v>23</v>
      </c>
    </row>
    <row r="3" spans="1:10" x14ac:dyDescent="0.25">
      <c r="A3" s="3">
        <v>1</v>
      </c>
      <c r="B3" s="2" t="s">
        <v>28</v>
      </c>
      <c r="C3" s="24" t="e">
        <f>IF(+SUMIF(#REF!,'Classement par moyenne (2)'!$B$3,#REF!)=0,"-",+SUMIF(#REF!,'Classement par moyenne (2)'!$B$3,#REF!))</f>
        <v>#REF!</v>
      </c>
      <c r="D3" s="24" t="e">
        <f>IF(+SUMIF(#REF!,'Classement par moyenne (2)'!$B$3,#REF!)=0,"-",+SUMIF(#REF!,'Classement par moyenne (2)'!$B$3,#REF!))</f>
        <v>#REF!</v>
      </c>
      <c r="E3" s="24" t="e">
        <f>IF(+SUMIF(#REF!,'Classement par moyenne (2)'!$B$3,#REF!)=0,"-",+SUMIF(#REF!,'Classement par moyenne (2)'!$B$3,#REF!))</f>
        <v>#REF!</v>
      </c>
      <c r="F3" s="24" t="e">
        <f>IF(+SUMIF(#REF!,'Classement par moyenne (2)'!$B$3,#REF!)=0,"-",+SUMIF(#REF!,'Classement par moyenne (2)'!$B$3,#REF!))</f>
        <v>#REF!</v>
      </c>
      <c r="G3" s="24" t="e">
        <f>IF(+SUMIF(#REF!,'Classement par moyenne (2)'!$B$3,#REF!)=0,"-",+SUMIF(#REF!,'Classement par moyenne (2)'!$B$3,#REF!))</f>
        <v>#REF!</v>
      </c>
      <c r="H3" s="9" t="e">
        <f>IF(+SUMIF(#REF!,'Classement par moyenne (2)'!$B$3,#REF!)=0,"-",+SUMIF(#REF!,'Classement par moyenne (2)'!$B$3,#REF!))</f>
        <v>#REF!</v>
      </c>
      <c r="I3" s="9" t="e">
        <f>IF(+SUMIF(#REF!,'Classement par moyenne (2)'!$B$3,#REF!)=0,"-",+SUMIF(#REF!,'Classement par moyenne (2)'!$B$3,#REF!))</f>
        <v>#REF!</v>
      </c>
      <c r="J3" s="19" t="e">
        <f t="shared" ref="J3:J25" si="0">+AVERAGE(C3:I3)</f>
        <v>#REF!</v>
      </c>
    </row>
    <row r="4" spans="1:10" x14ac:dyDescent="0.25">
      <c r="A4" s="5">
        <v>2</v>
      </c>
      <c r="B4" s="4" t="s">
        <v>6</v>
      </c>
      <c r="C4" s="25" t="e">
        <f>IF(+SUMIF(#REF!,'Classement par moyenne (2)'!$B$4,#REF!)=0,"-",+SUMIF(#REF!,'Classement par moyenne (2)'!$B$4,#REF!))</f>
        <v>#REF!</v>
      </c>
      <c r="D4" s="25" t="e">
        <f>IF(+SUMIF(#REF!,'Classement par moyenne (2)'!$B$4,#REF!)=0,"-",+SUMIF(#REF!,'Classement par moyenne (2)'!$B$4,#REF!))</f>
        <v>#REF!</v>
      </c>
      <c r="E4" s="25" t="e">
        <f>IF(+SUMIF(#REF!,'Classement par moyenne (2)'!$B$4,#REF!)=0,"-",+SUMIF(#REF!,'Classement par moyenne (2)'!$B$4,#REF!))</f>
        <v>#REF!</v>
      </c>
      <c r="F4" s="25" t="e">
        <f>IF(+SUMIF(#REF!,'Classement par moyenne (2)'!$B$4,#REF!)=0,"-",+SUMIF(#REF!,'Classement par moyenne (2)'!$B$4,#REF!))</f>
        <v>#REF!</v>
      </c>
      <c r="G4" s="25" t="e">
        <f>IF(+SUMIF(#REF!,'Classement par moyenne (2)'!$B$4,#REF!)=0,"-",+SUMIF(#REF!,'Classement par moyenne (2)'!$B$4,#REF!))</f>
        <v>#REF!</v>
      </c>
      <c r="H4" s="7" t="e">
        <f>IF(+SUMIF(#REF!,'Classement par moyenne (2)'!$B$4,#REF!)=0,"-",+SUMIF(#REF!,'Classement par moyenne (2)'!$B$4,#REF!))</f>
        <v>#REF!</v>
      </c>
      <c r="I4" s="7" t="e">
        <f>IF(+SUMIF(#REF!,'Classement par moyenne (2)'!$B$4,#REF!)=0,"-",+SUMIF(#REF!,'Classement par moyenne (2)'!$B$4,#REF!))</f>
        <v>#REF!</v>
      </c>
      <c r="J4" s="18" t="e">
        <f t="shared" si="0"/>
        <v>#REF!</v>
      </c>
    </row>
    <row r="5" spans="1:10" x14ac:dyDescent="0.25">
      <c r="A5" s="5">
        <v>3</v>
      </c>
      <c r="B5" s="4" t="s">
        <v>3</v>
      </c>
      <c r="C5" s="25" t="e">
        <f>IF(+SUMIF(#REF!,'Classement par moyenne (2)'!$B$5,#REF!)=0,"-",+SUMIF(#REF!,'Classement par moyenne (2)'!$B$5,#REF!))</f>
        <v>#REF!</v>
      </c>
      <c r="D5" s="25" t="e">
        <f>IF(+SUMIF(#REF!,'Classement par moyenne (2)'!$B$5,#REF!)=0,"-",+SUMIF(#REF!,'Classement par moyenne (2)'!$B$5,#REF!))</f>
        <v>#REF!</v>
      </c>
      <c r="E5" s="25" t="e">
        <f>IF(+SUMIF(#REF!,'Classement par moyenne (2)'!$B$5,#REF!)=0,"-",+SUMIF(#REF!,'Classement par moyenne (2)'!$B$5,#REF!))</f>
        <v>#REF!</v>
      </c>
      <c r="F5" s="25" t="e">
        <f>IF(+SUMIF(#REF!,'Classement par moyenne (2)'!$B$5,#REF!)=0,"-",+SUMIF(#REF!,'Classement par moyenne (2)'!$B$5,#REF!))</f>
        <v>#REF!</v>
      </c>
      <c r="G5" s="25" t="e">
        <f>IF(+SUMIF(#REF!,'Classement par moyenne (2)'!$B$5,#REF!)=0,"-",+SUMIF(#REF!,'Classement par moyenne (2)'!$B$5,#REF!))</f>
        <v>#REF!</v>
      </c>
      <c r="H5" s="7" t="e">
        <f>IF(+SUMIF(#REF!,'Classement par moyenne (2)'!$B$5,#REF!)=0,"-",+SUMIF(#REF!,'Classement par moyenne (2)'!$B$5,#REF!))</f>
        <v>#REF!</v>
      </c>
      <c r="I5" s="7" t="e">
        <f>IF(+SUMIF(#REF!,'Classement par moyenne (2)'!$B$5,#REF!)=0,"-",+SUMIF(#REF!,'Classement par moyenne (2)'!$B$5,#REF!))</f>
        <v>#REF!</v>
      </c>
      <c r="J5" s="13" t="e">
        <f t="shared" si="0"/>
        <v>#REF!</v>
      </c>
    </row>
    <row r="6" spans="1:10" x14ac:dyDescent="0.25">
      <c r="A6" s="5">
        <v>4</v>
      </c>
      <c r="B6" s="4" t="s">
        <v>5</v>
      </c>
      <c r="C6" s="25" t="e">
        <f>IF(+SUMIF(#REF!,'Classement par moyenne (2)'!$B$6,#REF!)=0,"-",+SUMIF(#REF!,'Classement par moyenne (2)'!$B$6,#REF!))</f>
        <v>#REF!</v>
      </c>
      <c r="D6" s="25" t="e">
        <f>IF(+SUMIF(#REF!,'Classement par moyenne (2)'!$B$6,#REF!)=0,"-",+SUMIF(#REF!,'Classement par moyenne (2)'!$B$6,#REF!))</f>
        <v>#REF!</v>
      </c>
      <c r="E6" s="25" t="e">
        <f>IF(+SUMIF(#REF!,'Classement par moyenne (2)'!$B$6,#REF!)=0,"-",+SUMIF(#REF!,'Classement par moyenne (2)'!$B$6,#REF!))</f>
        <v>#REF!</v>
      </c>
      <c r="F6" s="25" t="e">
        <f>IF(+SUMIF(#REF!,'Classement par moyenne (2)'!$B$6,#REF!)=0,"-",+SUMIF(#REF!,'Classement par moyenne (2)'!$B$6,#REF!))</f>
        <v>#REF!</v>
      </c>
      <c r="G6" s="25" t="e">
        <f>IF(+SUMIF(#REF!,'Classement par moyenne (2)'!$B$6,#REF!)=0,"-",+SUMIF(#REF!,'Classement par moyenne (2)'!$B$6,#REF!))</f>
        <v>#REF!</v>
      </c>
      <c r="H6" s="7" t="e">
        <f>IF(+SUMIF(#REF!,'Classement par moyenne (2)'!$B$6,#REF!)=0,"-",+SUMIF(#REF!,'Classement par moyenne (2)'!$B$6,#REF!))</f>
        <v>#REF!</v>
      </c>
      <c r="I6" s="7" t="e">
        <f>IF(+SUMIF(#REF!,'Classement par moyenne (2)'!$B$6,#REF!)=0,"-",+SUMIF(#REF!,'Classement par moyenne (2)'!$B$6,#REF!))</f>
        <v>#REF!</v>
      </c>
      <c r="J6" s="13" t="e">
        <f t="shared" si="0"/>
        <v>#REF!</v>
      </c>
    </row>
    <row r="7" spans="1:10" x14ac:dyDescent="0.25">
      <c r="A7" s="5">
        <v>5</v>
      </c>
      <c r="B7" s="5" t="s">
        <v>24</v>
      </c>
      <c r="C7" s="25" t="e">
        <f>IF(+SUMIF(#REF!,'Classement par moyenne (2)'!$B$7,#REF!)=0,"-",+SUMIF(#REF!,'Classement par moyenne (2)'!$B$7,#REF!))</f>
        <v>#REF!</v>
      </c>
      <c r="D7" s="25" t="e">
        <f>IF(+SUMIF(#REF!,'Classement par moyenne (2)'!$B$7,#REF!)=0,"-",+SUMIF(#REF!,'Classement par moyenne (2)'!$B$7,#REF!))</f>
        <v>#REF!</v>
      </c>
      <c r="E7" s="25" t="e">
        <f>IF(+SUMIF(#REF!,'Classement par moyenne (2)'!$B$7,#REF!)=0,"-",+SUMIF(#REF!,'Classement par moyenne (2)'!$B$7,#REF!))</f>
        <v>#REF!</v>
      </c>
      <c r="F7" s="25" t="e">
        <f>IF(+SUMIF(#REF!,'Classement par moyenne (2)'!$B$7,#REF!)=0,"-",+SUMIF(#REF!,'Classement par moyenne (2)'!$B$7,#REF!))</f>
        <v>#REF!</v>
      </c>
      <c r="G7" s="25" t="e">
        <f>IF(+SUMIF(#REF!,'Classement par moyenne (2)'!$B$7,#REF!)=0,"-",+SUMIF(#REF!,'Classement par moyenne (2)'!$B$7,#REF!))</f>
        <v>#REF!</v>
      </c>
      <c r="H7" s="7" t="e">
        <f>IF(+SUMIF(#REF!,'Classement par moyenne (2)'!$B$7,#REF!)=0,"-",+SUMIF(#REF!,'Classement par moyenne (2)'!$B$7,#REF!))</f>
        <v>#REF!</v>
      </c>
      <c r="I7" s="7" t="e">
        <f>IF(+SUMIF(#REF!,'Classement par moyenne (2)'!$B$7,#REF!)=0,"-",+SUMIF(#REF!,'Classement par moyenne (2)'!$B$7,#REF!))</f>
        <v>#REF!</v>
      </c>
      <c r="J7" s="13" t="e">
        <f t="shared" si="0"/>
        <v>#REF!</v>
      </c>
    </row>
    <row r="8" spans="1:10" x14ac:dyDescent="0.25">
      <c r="A8" s="5">
        <v>6</v>
      </c>
      <c r="B8" s="4" t="s">
        <v>7</v>
      </c>
      <c r="C8" s="17" t="e">
        <f>IF(+SUMIF(#REF!,'Classement par moyenne (2)'!$B$8,#REF!)=0,"-",+SUMIF(#REF!,'Classement par moyenne (2)'!$B$8,#REF!))</f>
        <v>#REF!</v>
      </c>
      <c r="D8" s="17" t="e">
        <f>IF(+SUMIF(#REF!,'Classement par moyenne (2)'!$B$8,#REF!)=0,"-",+SUMIF(#REF!,'Classement par moyenne (2)'!$B$8,#REF!))</f>
        <v>#REF!</v>
      </c>
      <c r="E8" s="17" t="e">
        <f>IF(+SUMIF(#REF!,'Classement par moyenne (2)'!$B$8,#REF!)=0,"-",+SUMIF(#REF!,'Classement par moyenne (2)'!$B$8,#REF!))</f>
        <v>#REF!</v>
      </c>
      <c r="F8" s="25" t="e">
        <f>IF(+SUMIF(#REF!,'Classement par moyenne (2)'!$B$8,#REF!)=0,"-",+SUMIF(#REF!,'Classement par moyenne (2)'!$B$8,#REF!))</f>
        <v>#REF!</v>
      </c>
      <c r="G8" s="25" t="e">
        <f>IF(+SUMIF(#REF!,'Classement par moyenne (2)'!$B$8,#REF!)=0,"-",+SUMIF(#REF!,'Classement par moyenne (2)'!$B$8,#REF!))</f>
        <v>#REF!</v>
      </c>
      <c r="H8" s="7" t="e">
        <f>IF(+SUMIF(#REF!,'Classement par moyenne (2)'!$B$8,#REF!)=0,"-",+SUMIF(#REF!,'Classement par moyenne (2)'!$B$8,#REF!))</f>
        <v>#REF!</v>
      </c>
      <c r="I8" s="7" t="e">
        <f>IF(+SUMIF(#REF!,'Classement par moyenne (2)'!$B$8,#REF!)=0,"-",+SUMIF(#REF!,'Classement par moyenne (2)'!$B$8,#REF!))</f>
        <v>#REF!</v>
      </c>
      <c r="J8" s="13" t="e">
        <f t="shared" si="0"/>
        <v>#REF!</v>
      </c>
    </row>
    <row r="9" spans="1:10" x14ac:dyDescent="0.25">
      <c r="A9" s="5">
        <v>7</v>
      </c>
      <c r="B9" s="4" t="s">
        <v>4</v>
      </c>
      <c r="C9" s="17" t="e">
        <f>IF(+SUMIF(#REF!,'Classement par moyenne (2)'!$B$9,#REF!)=0,"-",+SUMIF(#REF!,'Classement par moyenne (2)'!$B$9,#REF!))</f>
        <v>#REF!</v>
      </c>
      <c r="D9" s="17" t="e">
        <f>IF(+SUMIF(#REF!,'Classement par moyenne (2)'!$B$9,#REF!)=0,"-",+SUMIF(#REF!,'Classement par moyenne (2)'!$B$9,#REF!))</f>
        <v>#REF!</v>
      </c>
      <c r="E9" s="17" t="e">
        <f>IF(+SUMIF(#REF!,'Classement par moyenne (2)'!$B$9,#REF!)=0,"-",+SUMIF(#REF!,'Classement par moyenne (2)'!$B$9,#REF!))</f>
        <v>#REF!</v>
      </c>
      <c r="F9" s="17" t="e">
        <f>IF(+SUMIF(#REF!,'Classement par moyenne (2)'!$B$9,#REF!)=0,"-",+SUMIF(#REF!,'Classement par moyenne (2)'!$B$9,#REF!))</f>
        <v>#REF!</v>
      </c>
      <c r="G9" s="17" t="e">
        <f>IF(+SUMIF(#REF!,'Classement par moyenne (2)'!$B$9,#REF!)=0,"-",+SUMIF(#REF!,'Classement par moyenne (2)'!$B$9,#REF!))</f>
        <v>#REF!</v>
      </c>
      <c r="H9" s="7" t="e">
        <f>IF(+SUMIF(#REF!,'Classement par moyenne (2)'!$B$9,#REF!)=0,"-",+SUMIF(#REF!,'Classement par moyenne (2)'!$B$9,#REF!))</f>
        <v>#REF!</v>
      </c>
      <c r="I9" s="7" t="e">
        <f>IF(+SUMIF(#REF!,'Classement par moyenne (2)'!$B$9,#REF!)=0,"-",+SUMIF(#REF!,'Classement par moyenne (2)'!$B$9,#REF!))</f>
        <v>#REF!</v>
      </c>
      <c r="J9" s="13" t="e">
        <f t="shared" si="0"/>
        <v>#REF!</v>
      </c>
    </row>
    <row r="10" spans="1:10" x14ac:dyDescent="0.25">
      <c r="A10" s="5">
        <v>8</v>
      </c>
      <c r="B10" s="4" t="s">
        <v>1</v>
      </c>
      <c r="C10" s="16" t="e">
        <f>IF(+SUMIF(#REF!,'Classement par moyenne (2)'!$B$10,#REF!)=0,"-",+SUMIF(#REF!,'Classement par moyenne (2)'!$B$10,#REF!))</f>
        <v>#REF!</v>
      </c>
      <c r="D10" s="25" t="e">
        <f>IF(+SUMIF(#REF!,'Classement par moyenne (2)'!$B$10,#REF!)=0,"-",+SUMIF(#REF!,'Classement par moyenne (2)'!$B$10,#REF!))</f>
        <v>#REF!</v>
      </c>
      <c r="E10" s="25" t="e">
        <f>IF(+SUMIF(#REF!,'Classement par moyenne (2)'!$B$10,#REF!)=0,"-",+SUMIF(#REF!,'Classement par moyenne (2)'!$B$10,#REF!))</f>
        <v>#REF!</v>
      </c>
      <c r="F10" s="25" t="e">
        <f>IF(+SUMIF(#REF!,'Classement par moyenne (2)'!$B$10,#REF!)=0,"-",+SUMIF(#REF!,'Classement par moyenne (2)'!$B$10,#REF!))</f>
        <v>#REF!</v>
      </c>
      <c r="G10" s="25" t="e">
        <f>IF(+SUMIF(#REF!,'Classement par moyenne (2)'!$B$10,#REF!)=0,"-",+SUMIF(#REF!,'Classement par moyenne (2)'!$B$10,#REF!))</f>
        <v>#REF!</v>
      </c>
      <c r="H10" s="7" t="e">
        <f>IF(+SUMIF(#REF!,'Classement par moyenne (2)'!$B$10,#REF!)=0,"-",+SUMIF(#REF!,'Classement par moyenne (2)'!$B$10,#REF!))</f>
        <v>#REF!</v>
      </c>
      <c r="I10" s="7" t="e">
        <f>IF(+SUMIF(#REF!,'Classement par moyenne (2)'!$B$10,#REF!)=0,"-",+SUMIF(#REF!,'Classement par moyenne (2)'!$B$10,#REF!))</f>
        <v>#REF!</v>
      </c>
      <c r="J10" s="13" t="e">
        <f t="shared" si="0"/>
        <v>#REF!</v>
      </c>
    </row>
    <row r="11" spans="1:10" x14ac:dyDescent="0.25">
      <c r="A11" s="5">
        <v>9</v>
      </c>
      <c r="B11" s="5" t="s">
        <v>25</v>
      </c>
      <c r="C11" s="17" t="e">
        <f>IF(+SUMIF(#REF!,'Classement par moyenne (2)'!$B$11,#REF!)=0,"-",+SUMIF(#REF!,'Classement par moyenne (2)'!$B$11,#REF!))</f>
        <v>#REF!</v>
      </c>
      <c r="D11" s="17" t="e">
        <f>IF(+SUMIF(#REF!,'Classement par moyenne (2)'!$B$11,#REF!)=0,"-",+SUMIF(#REF!,'Classement par moyenne (2)'!$B$11,#REF!))</f>
        <v>#REF!</v>
      </c>
      <c r="E11" s="17" t="e">
        <f>IF(+SUMIF(#REF!,'Classement par moyenne (2)'!$B$11,#REF!)=0,"-",+SUMIF(#REF!,'Classement par moyenne (2)'!$B$11,#REF!))</f>
        <v>#REF!</v>
      </c>
      <c r="F11" s="17" t="e">
        <f>IF(+SUMIF(#REF!,'Classement par moyenne (2)'!$B$11,#REF!)=0,"-",+SUMIF(#REF!,'Classement par moyenne (2)'!$B$11,#REF!))</f>
        <v>#REF!</v>
      </c>
      <c r="G11" s="17" t="e">
        <f>IF(+SUMIF(#REF!,'Classement par moyenne (2)'!$B$11,#REF!)=0,"-",+SUMIF(#REF!,'Classement par moyenne (2)'!$B$11,#REF!))</f>
        <v>#REF!</v>
      </c>
      <c r="H11" s="7" t="e">
        <f>IF(+SUMIF(#REF!,'Classement par moyenne (2)'!$B$11,#REF!)=0,"-",+SUMIF(#REF!,'Classement par moyenne (2)'!$B$11,#REF!))</f>
        <v>#REF!</v>
      </c>
      <c r="I11" s="7" t="e">
        <f>IF(+SUMIF(#REF!,'Classement par moyenne (2)'!$B$11,#REF!)=0,"-",+SUMIF(#REF!,'Classement par moyenne (2)'!$B$11,#REF!))</f>
        <v>#REF!</v>
      </c>
      <c r="J11" s="13" t="e">
        <f t="shared" si="0"/>
        <v>#REF!</v>
      </c>
    </row>
    <row r="12" spans="1:10" x14ac:dyDescent="0.25">
      <c r="A12" s="5">
        <v>10</v>
      </c>
      <c r="B12" s="5" t="s">
        <v>9</v>
      </c>
      <c r="C12" s="16" t="e">
        <f>IF(+SUMIF(#REF!,'Classement par moyenne (2)'!$B$12,#REF!)=0,"-",+SUMIF(#REF!,'Classement par moyenne (2)'!$B$12,#REF!))</f>
        <v>#REF!</v>
      </c>
      <c r="D12" s="25" t="e">
        <f>IF(+SUMIF(#REF!,'Classement par moyenne (2)'!$B$12,#REF!)=0,"-",+SUMIF(#REF!,'Classement par moyenne (2)'!$B$12,#REF!))</f>
        <v>#REF!</v>
      </c>
      <c r="E12" s="25" t="e">
        <f>IF(+SUMIF(#REF!,'Classement par moyenne (2)'!$B$12,#REF!)=0,"-",+SUMIF(#REF!,'Classement par moyenne (2)'!$B$12,#REF!))</f>
        <v>#REF!</v>
      </c>
      <c r="F12" s="25" t="e">
        <f>IF(+SUMIF(#REF!,'Classement par moyenne (2)'!$B$12,#REF!)=0,"-",+SUMIF(#REF!,'Classement par moyenne (2)'!$B$12,#REF!))</f>
        <v>#REF!</v>
      </c>
      <c r="G12" s="25" t="e">
        <f>IF(+SUMIF(#REF!,'Classement par moyenne (2)'!$B$12,#REF!)=0,"-",+SUMIF(#REF!,'Classement par moyenne (2)'!$B$12,#REF!))</f>
        <v>#REF!</v>
      </c>
      <c r="H12" s="7" t="e">
        <f>IF(+SUMIF(#REF!,'Classement par moyenne (2)'!$B$12,#REF!)=0,"-",+SUMIF(#REF!,'Classement par moyenne (2)'!$B$12,#REF!))</f>
        <v>#REF!</v>
      </c>
      <c r="I12" s="7" t="e">
        <f>IF(+SUMIF(#REF!,'Classement par moyenne (2)'!$B$12,#REF!)=0,"-",+SUMIF(#REF!,'Classement par moyenne (2)'!$B$12,#REF!))</f>
        <v>#REF!</v>
      </c>
      <c r="J12" s="13" t="e">
        <f t="shared" si="0"/>
        <v>#REF!</v>
      </c>
    </row>
    <row r="13" spans="1:10" x14ac:dyDescent="0.25">
      <c r="A13" s="5">
        <v>11</v>
      </c>
      <c r="B13" s="5" t="s">
        <v>14</v>
      </c>
      <c r="C13" s="7" t="e">
        <f>IF(+SUMIF(#REF!,'Classement par moyenne (2)'!$B$13,#REF!)=0,"-",+SUMIF(#REF!,'Classement par moyenne (2)'!$B$13,#REF!))</f>
        <v>#REF!</v>
      </c>
      <c r="D13" s="17" t="e">
        <f>IF(+SUMIF(#REF!,'Classement par moyenne (2)'!$B$13,#REF!)=0,"-",+SUMIF(#REF!,'Classement par moyenne (2)'!$B$13,#REF!))</f>
        <v>#REF!</v>
      </c>
      <c r="E13" s="17" t="e">
        <f>IF(+SUMIF(#REF!,'Classement par moyenne (2)'!$B$13,#REF!)=0,"-",+SUMIF(#REF!,'Classement par moyenne (2)'!$B$13,#REF!))</f>
        <v>#REF!</v>
      </c>
      <c r="F13" s="17" t="e">
        <f>IF(+SUMIF(#REF!,'Classement par moyenne (2)'!$B$13,#REF!)=0,"-",+SUMIF(#REF!,'Classement par moyenne (2)'!$B$13,#REF!))</f>
        <v>#REF!</v>
      </c>
      <c r="G13" s="17" t="e">
        <f>IF(+SUMIF(#REF!,'Classement par moyenne (2)'!$B$13,#REF!)=0,"-",+SUMIF(#REF!,'Classement par moyenne (2)'!$B$13,#REF!))</f>
        <v>#REF!</v>
      </c>
      <c r="H13" s="7" t="e">
        <f>IF(+SUMIF(#REF!,'Classement par moyenne (2)'!$B$13,#REF!)=0,"-",+SUMIF(#REF!,'Classement par moyenne (2)'!$B$13,#REF!))</f>
        <v>#REF!</v>
      </c>
      <c r="I13" s="7" t="e">
        <f>IF(+SUMIF(#REF!,'Classement par moyenne (2)'!$B$13,#REF!)=0,"-",+SUMIF(#REF!,'Classement par moyenne (2)'!$B$13,#REF!))</f>
        <v>#REF!</v>
      </c>
      <c r="J13" s="13" t="e">
        <f t="shared" si="0"/>
        <v>#REF!</v>
      </c>
    </row>
    <row r="14" spans="1:10" x14ac:dyDescent="0.25">
      <c r="A14" s="5">
        <v>12</v>
      </c>
      <c r="B14" s="4" t="s">
        <v>27</v>
      </c>
      <c r="C14" s="17" t="e">
        <f>IF(+SUMIF(#REF!,'Classement par moyenne (2)'!$B$14,#REF!)=0,"-",+SUMIF(#REF!,'Classement par moyenne (2)'!$B$14,#REF!))</f>
        <v>#REF!</v>
      </c>
      <c r="D14" s="17" t="e">
        <f>IF(+SUMIF(#REF!,'Classement par moyenne (2)'!$B$14,#REF!)=0,"-",+SUMIF(#REF!,'Classement par moyenne (2)'!$B$14,#REF!))</f>
        <v>#REF!</v>
      </c>
      <c r="E14" s="17" t="e">
        <f>IF(+SUMIF(#REF!,'Classement par moyenne (2)'!$B$14,#REF!)=0,"-",+SUMIF(#REF!,'Classement par moyenne (2)'!$B$14,#REF!))</f>
        <v>#REF!</v>
      </c>
      <c r="F14" s="17" t="e">
        <f>IF(+SUMIF(#REF!,'Classement par moyenne (2)'!$B$14,#REF!)=0,"-",+SUMIF(#REF!,'Classement par moyenne (2)'!$B$14,#REF!))</f>
        <v>#REF!</v>
      </c>
      <c r="G14" s="17" t="e">
        <f>IF(+SUMIF(#REF!,'Classement par moyenne (2)'!$B$14,#REF!)=0,"-",+SUMIF(#REF!,'Classement par moyenne (2)'!$B$14,#REF!))</f>
        <v>#REF!</v>
      </c>
      <c r="H14" s="7" t="e">
        <f>IF(+SUMIF(#REF!,'Classement par moyenne (2)'!$B$14,#REF!)=0,"-",+SUMIF(#REF!,'Classement par moyenne (2)'!$B$14,#REF!))</f>
        <v>#REF!</v>
      </c>
      <c r="I14" s="7" t="e">
        <f>IF(+SUMIF(#REF!,'Classement par moyenne (2)'!$B$14,#REF!)=0,"-",+SUMIF(#REF!,'Classement par moyenne (2)'!$B$14,#REF!))</f>
        <v>#REF!</v>
      </c>
      <c r="J14" s="13" t="e">
        <f t="shared" si="0"/>
        <v>#REF!</v>
      </c>
    </row>
    <row r="15" spans="1:10" x14ac:dyDescent="0.25">
      <c r="A15" s="5">
        <v>13</v>
      </c>
      <c r="B15" s="4" t="s">
        <v>2</v>
      </c>
      <c r="C15" s="17" t="e">
        <f>IF(+SUMIF(#REF!,'Classement par moyenne (2)'!$B$15,#REF!)=0,"-",+SUMIF(#REF!,'Classement par moyenne (2)'!$B$15,#REF!))</f>
        <v>#REF!</v>
      </c>
      <c r="D15" s="17" t="e">
        <f>IF(+SUMIF(#REF!,'Classement par moyenne (2)'!$B$15,#REF!)=0,"-",+SUMIF(#REF!,'Classement par moyenne (2)'!$B$15,#REF!))</f>
        <v>#REF!</v>
      </c>
      <c r="E15" s="17" t="e">
        <f>IF(+SUMIF(#REF!,'Classement par moyenne (2)'!$B$15,#REF!)=0,"-",+SUMIF(#REF!,'Classement par moyenne (2)'!$B$15,#REF!))</f>
        <v>#REF!</v>
      </c>
      <c r="F15" s="17" t="e">
        <f>IF(+SUMIF(#REF!,'Classement par moyenne (2)'!$B$15,#REF!)=0,"-",+SUMIF(#REF!,'Classement par moyenne (2)'!$B$15,#REF!))</f>
        <v>#REF!</v>
      </c>
      <c r="G15" s="17" t="e">
        <f>IF(+SUMIF(#REF!,'Classement par moyenne (2)'!$B$15,#REF!)=0,"-",+SUMIF(#REF!,'Classement par moyenne (2)'!$B$15,#REF!))</f>
        <v>#REF!</v>
      </c>
      <c r="H15" s="7" t="e">
        <f>IF(+SUMIF(#REF!,'Classement par moyenne (2)'!$B$15,#REF!)=0,"-",+SUMIF(#REF!,'Classement par moyenne (2)'!$B$15,#REF!))</f>
        <v>#REF!</v>
      </c>
      <c r="I15" s="7" t="e">
        <f>IF(+SUMIF(#REF!,'Classement par moyenne (2)'!$B$15,#REF!)=0,"-",+SUMIF(#REF!,'Classement par moyenne (2)'!$B$15,#REF!))</f>
        <v>#REF!</v>
      </c>
      <c r="J15" s="13" t="e">
        <f t="shared" si="0"/>
        <v>#REF!</v>
      </c>
    </row>
    <row r="16" spans="1:10" x14ac:dyDescent="0.25">
      <c r="A16" s="5">
        <v>14</v>
      </c>
      <c r="B16" s="4" t="s">
        <v>12</v>
      </c>
      <c r="C16" s="16" t="e">
        <f>IF(+SUMIF(#REF!,'Classement par moyenne (2)'!$B$16,#REF!)=0,"-",+SUMIF(#REF!,'Classement par moyenne (2)'!$B$16,#REF!))</f>
        <v>#REF!</v>
      </c>
      <c r="D16" s="25" t="e">
        <f>IF(+SUMIF(#REF!,'Classement par moyenne (2)'!$B$16,#REF!)=0,"-",+SUMIF(#REF!,'Classement par moyenne (2)'!$B$16,#REF!))</f>
        <v>#REF!</v>
      </c>
      <c r="E16" s="25" t="e">
        <f>IF(+SUMIF(#REF!,'Classement par moyenne (2)'!$B$16,#REF!)=0,"-",+SUMIF(#REF!,'Classement par moyenne (2)'!$B$16,#REF!))</f>
        <v>#REF!</v>
      </c>
      <c r="F16" s="17" t="e">
        <f>IF(+SUMIF(#REF!,'Classement par moyenne (2)'!$B$16,#REF!)=0,"-",+SUMIF(#REF!,'Classement par moyenne (2)'!$B$16,#REF!))</f>
        <v>#REF!</v>
      </c>
      <c r="G16" s="17" t="e">
        <f>IF(+SUMIF(#REF!,'Classement par moyenne (2)'!$B$16,#REF!)=0,"-",+SUMIF(#REF!,'Classement par moyenne (2)'!$B$16,#REF!))</f>
        <v>#REF!</v>
      </c>
      <c r="H16" s="7" t="e">
        <f>IF(+SUMIF(#REF!,'Classement par moyenne (2)'!$B$16,#REF!)=0,"-",+SUMIF(#REF!,'Classement par moyenne (2)'!$B$16,#REF!))</f>
        <v>#REF!</v>
      </c>
      <c r="I16" s="7" t="e">
        <f>IF(+SUMIF(#REF!,'Classement par moyenne (2)'!$B$16,#REF!)=0,"-",+SUMIF(#REF!,'Classement par moyenne (2)'!$B$16,#REF!))</f>
        <v>#REF!</v>
      </c>
      <c r="J16" s="13" t="e">
        <f t="shared" si="0"/>
        <v>#REF!</v>
      </c>
    </row>
    <row r="17" spans="1:10" x14ac:dyDescent="0.25">
      <c r="A17" s="5">
        <v>15</v>
      </c>
      <c r="B17" s="5" t="s">
        <v>10</v>
      </c>
      <c r="C17" s="17" t="e">
        <f>IF(+SUMIF(#REF!,'Classement par moyenne (2)'!$B$17,#REF!)=0,"-",+SUMIF(#REF!,'Classement par moyenne (2)'!$B$17,#REF!))</f>
        <v>#REF!</v>
      </c>
      <c r="D17" s="7" t="e">
        <f>IF(+SUMIF(#REF!,'Classement par moyenne (2)'!$B$17,#REF!)=0,"-",+SUMIF(#REF!,'Classement par moyenne (2)'!$B$17,#REF!))</f>
        <v>#REF!</v>
      </c>
      <c r="E17" s="7" t="e">
        <f>IF(+SUMIF(#REF!,'Classement par moyenne (2)'!$B$17,#REF!)=0,"-",+SUMIF(#REF!,'Classement par moyenne (2)'!$B$17,#REF!))</f>
        <v>#REF!</v>
      </c>
      <c r="F17" s="20" t="e">
        <f>IF(+SUMIF(#REF!,'Classement par moyenne (2)'!$B$17,#REF!)=0,"-",+SUMIF(#REF!,'Classement par moyenne (2)'!$B$17,#REF!))</f>
        <v>#REF!</v>
      </c>
      <c r="G17" s="7" t="e">
        <f>IF(+SUMIF(#REF!,'Classement par moyenne (2)'!$B$17,#REF!)=0,"-",+SUMIF(#REF!,'Classement par moyenne (2)'!$B$17,#REF!))</f>
        <v>#REF!</v>
      </c>
      <c r="H17" s="7" t="e">
        <f>IF(+SUMIF(#REF!,'Classement par moyenne (2)'!$B$17,#REF!)=0,"-",+SUMIF(#REF!,'Classement par moyenne (2)'!$B$17,#REF!))</f>
        <v>#REF!</v>
      </c>
      <c r="I17" s="11" t="e">
        <f>IF(+SUMIF(#REF!,'Classement par moyenne (2)'!$B$17,#REF!)=0,"-",+SUMIF(#REF!,'Classement par moyenne (2)'!$B$17,#REF!))</f>
        <v>#REF!</v>
      </c>
      <c r="J17" s="13" t="e">
        <f t="shared" si="0"/>
        <v>#REF!</v>
      </c>
    </row>
    <row r="18" spans="1:10" x14ac:dyDescent="0.25">
      <c r="A18" s="5">
        <v>16</v>
      </c>
      <c r="B18" s="4" t="s">
        <v>8</v>
      </c>
      <c r="C18" s="17" t="e">
        <f>IF(+SUMIF(#REF!,'Classement par moyenne (2)'!$B$18,#REF!)=0,"-",+SUMIF(#REF!,'Classement par moyenne (2)'!$B$18,#REF!))</f>
        <v>#REF!</v>
      </c>
      <c r="D18" s="7" t="e">
        <f>IF(+SUMIF(#REF!,'Classement par moyenne (2)'!$B$18,#REF!)=0,"-",+SUMIF(#REF!,'Classement par moyenne (2)'!$B$18,#REF!))</f>
        <v>#REF!</v>
      </c>
      <c r="E18" s="7" t="e">
        <f>IF(+SUMIF(#REF!,'Classement par moyenne (2)'!$B$18,#REF!)=0,"-",+SUMIF(#REF!,'Classement par moyenne (2)'!$B$18,#REF!))</f>
        <v>#REF!</v>
      </c>
      <c r="F18" s="7" t="e">
        <f>IF(+SUMIF(#REF!,'Classement par moyenne (2)'!$B$18,#REF!)=0,"-",+SUMIF(#REF!,'Classement par moyenne (2)'!$B$18,#REF!))</f>
        <v>#REF!</v>
      </c>
      <c r="G18" s="17" t="e">
        <f>IF(+SUMIF(#REF!,'Classement par moyenne (2)'!$B$18,#REF!)=0,"-",+SUMIF(#REF!,'Classement par moyenne (2)'!$B$18,#REF!))</f>
        <v>#REF!</v>
      </c>
      <c r="H18" s="7" t="e">
        <f>IF(+SUMIF(#REF!,'Classement par moyenne (2)'!$B$18,#REF!)=0,"-",+SUMIF(#REF!,'Classement par moyenne (2)'!$B$18,#REF!))</f>
        <v>#REF!</v>
      </c>
      <c r="I18" s="7" t="e">
        <f>IF(+SUMIF(#REF!,'Classement par moyenne (2)'!$B$18,#REF!)=0,"-",+SUMIF(#REF!,'Classement par moyenne (2)'!$B$18,#REF!))</f>
        <v>#REF!</v>
      </c>
      <c r="J18" s="13" t="e">
        <f t="shared" si="0"/>
        <v>#REF!</v>
      </c>
    </row>
    <row r="19" spans="1:10" x14ac:dyDescent="0.25">
      <c r="A19" s="5">
        <v>17</v>
      </c>
      <c r="B19" s="5" t="s">
        <v>15</v>
      </c>
      <c r="C19" s="7" t="e">
        <f>IF(+SUMIF(#REF!,'Classement par moyenne (2)'!$B$19,#REF!)=0,"-",+SUMIF(#REF!,'Classement par moyenne (2)'!$B$19,#REF!))</f>
        <v>#REF!</v>
      </c>
      <c r="D19" s="17" t="e">
        <f>IF(+SUMIF(#REF!,'Classement par moyenne (2)'!$B$19,#REF!)=0,"-",+SUMIF(#REF!,'Classement par moyenne (2)'!$B$19,#REF!))</f>
        <v>#REF!</v>
      </c>
      <c r="E19" s="17" t="e">
        <f>IF(+SUMIF(#REF!,'Classement par moyenne (2)'!$B$19,#REF!)=0,"-",+SUMIF(#REF!,'Classement par moyenne (2)'!$B$19,#REF!))</f>
        <v>#REF!</v>
      </c>
      <c r="F19" s="17" t="e">
        <f>IF(+SUMIF(#REF!,'Classement par moyenne (2)'!$B$19,#REF!)=0,"-",+SUMIF(#REF!,'Classement par moyenne (2)'!$B$19,#REF!))</f>
        <v>#REF!</v>
      </c>
      <c r="G19" s="17" t="e">
        <f>IF(+SUMIF(#REF!,'Classement par moyenne (2)'!$B$19,#REF!)=0,"-",+SUMIF(#REF!,'Classement par moyenne (2)'!$B$19,#REF!))</f>
        <v>#REF!</v>
      </c>
      <c r="H19" s="7" t="e">
        <f>IF(+SUMIF(#REF!,'Classement par moyenne (2)'!$B$19,#REF!)=0,"-",+SUMIF(#REF!,'Classement par moyenne (2)'!$B$19,#REF!))</f>
        <v>#REF!</v>
      </c>
      <c r="I19" s="11" t="e">
        <f>IF(+SUMIF(#REF!,'Classement par moyenne (2)'!$B$19,#REF!)=0,"-",+SUMIF(#REF!,'Classement par moyenne (2)'!$B$19,#REF!))</f>
        <v>#REF!</v>
      </c>
      <c r="J19" s="13" t="e">
        <f t="shared" si="0"/>
        <v>#REF!</v>
      </c>
    </row>
    <row r="20" spans="1:10" x14ac:dyDescent="0.25">
      <c r="A20" s="5">
        <v>18</v>
      </c>
      <c r="B20" s="5" t="s">
        <v>13</v>
      </c>
      <c r="C20" s="17" t="e">
        <f>IF(+SUMIF(#REF!,'Classement par moyenne (2)'!$B$20,#REF!)=0,"-",+SUMIF(#REF!,'Classement par moyenne (2)'!$B$20,#REF!))</f>
        <v>#REF!</v>
      </c>
      <c r="D20" s="17" t="e">
        <f>IF(+SUMIF(#REF!,'Classement par moyenne (2)'!$B$20,#REF!)=0,"-",+SUMIF(#REF!,'Classement par moyenne (2)'!$B$20,#REF!))</f>
        <v>#REF!</v>
      </c>
      <c r="E20" s="17" t="e">
        <f>IF(+SUMIF(#REF!,'Classement par moyenne (2)'!$B$20,#REF!)=0,"-",+SUMIF(#REF!,'Classement par moyenne (2)'!$B$20,#REF!))</f>
        <v>#REF!</v>
      </c>
      <c r="F20" s="17" t="e">
        <f>IF(+SUMIF(#REF!,'Classement par moyenne (2)'!$B$20,#REF!)=0,"-",+SUMIF(#REF!,'Classement par moyenne (2)'!$B$20,#REF!))</f>
        <v>#REF!</v>
      </c>
      <c r="G20" s="7" t="e">
        <f>IF(+SUMIF(#REF!,'Classement par moyenne (2)'!$B$20,#REF!)=0,"-",+SUMIF(#REF!,'Classement par moyenne (2)'!$B$20,#REF!))</f>
        <v>#REF!</v>
      </c>
      <c r="H20" s="7" t="e">
        <f>IF(+SUMIF(#REF!,'Classement par moyenne (2)'!$B$20,#REF!)=0,"-",+SUMIF(#REF!,'Classement par moyenne (2)'!$B$20,#REF!))</f>
        <v>#REF!</v>
      </c>
      <c r="I20" s="7" t="e">
        <f>IF(+SUMIF(#REF!,'Classement par moyenne (2)'!$B$20,#REF!)=0,"-",+SUMIF(#REF!,'Classement par moyenne (2)'!$B$20,#REF!))</f>
        <v>#REF!</v>
      </c>
      <c r="J20" s="13" t="e">
        <f t="shared" si="0"/>
        <v>#REF!</v>
      </c>
    </row>
    <row r="21" spans="1:10" x14ac:dyDescent="0.25">
      <c r="A21" s="5">
        <v>19</v>
      </c>
      <c r="B21" s="5" t="s">
        <v>26</v>
      </c>
      <c r="C21" s="7" t="e">
        <f>IF(+SUMIF(#REF!,'Classement par moyenne (2)'!$B$21,#REF!)=0,"-",+SUMIF(#REF!,'Classement par moyenne (2)'!$B$21,#REF!))</f>
        <v>#REF!</v>
      </c>
      <c r="D21" s="22" t="e">
        <f>IF(+SUMIF(#REF!,'Classement par moyenne (2)'!$B$21,#REF!)=0,"-",+SUMIF(#REF!,'Classement par moyenne (2)'!$B$21,#REF!))</f>
        <v>#REF!</v>
      </c>
      <c r="E21" s="23" t="e">
        <f>IF(+SUMIF(#REF!,'Classement par moyenne (2)'!$B$21,#REF!)=0,"-",+SUMIF(#REF!,'Classement par moyenne (2)'!$B$21,#REF!))</f>
        <v>#REF!</v>
      </c>
      <c r="F21" s="22" t="e">
        <f>IF(+SUMIF(#REF!,'Classement par moyenne (2)'!$B$21,#REF!)=0,"-",+SUMIF(#REF!,'Classement par moyenne (2)'!$B$21,#REF!))</f>
        <v>#REF!</v>
      </c>
      <c r="G21" s="22" t="e">
        <f>IF(+SUMIF(#REF!,'Classement par moyenne (2)'!$B$21,#REF!)=0,"-",+SUMIF(#REF!,'Classement par moyenne (2)'!$B$21,#REF!))</f>
        <v>#REF!</v>
      </c>
      <c r="H21" s="22" t="e">
        <f>IF(+SUMIF(#REF!,'Classement par moyenne (2)'!$B$21,#REF!)=0,"-",+SUMIF(#REF!,'Classement par moyenne (2)'!$B$21,#REF!))</f>
        <v>#REF!</v>
      </c>
      <c r="I21" s="22" t="e">
        <f>IF(+SUMIF(#REF!,'Classement par moyenne (2)'!$B$21,#REF!)=0,"-",+SUMIF(#REF!,'Classement par moyenne (2)'!$B$21,#REF!))</f>
        <v>#REF!</v>
      </c>
      <c r="J21" s="13" t="e">
        <f t="shared" si="0"/>
        <v>#REF!</v>
      </c>
    </row>
    <row r="22" spans="1:10" x14ac:dyDescent="0.25">
      <c r="A22" s="5">
        <v>20</v>
      </c>
      <c r="B22" s="5" t="s">
        <v>11</v>
      </c>
      <c r="C22" s="7" t="e">
        <f>IF(+SUMIF(#REF!,'Classement par moyenne (2)'!$B$22,#REF!)=0,"-",+SUMIF(#REF!,'Classement par moyenne (2)'!$B$22,#REF!))</f>
        <v>#REF!</v>
      </c>
      <c r="D22" s="7" t="e">
        <f>IF(+SUMIF(#REF!,'Classement par moyenne (2)'!$B$22,#REF!)=0,"-",+SUMIF(#REF!,'Classement par moyenne (2)'!$B$22,#REF!))</f>
        <v>#REF!</v>
      </c>
      <c r="E22" s="20" t="e">
        <f>IF(+SUMIF(#REF!,'Classement par moyenne (2)'!$B$22,#REF!)=0,"-",+SUMIF(#REF!,'Classement par moyenne (2)'!$B$22,#REF!))</f>
        <v>#REF!</v>
      </c>
      <c r="F22" s="20" t="e">
        <f>IF(+SUMIF(#REF!,'Classement par moyenne (2)'!$B$22,#REF!)=0,"-",+SUMIF(#REF!,'Classement par moyenne (2)'!$B$22,#REF!))</f>
        <v>#REF!</v>
      </c>
      <c r="G22" s="7" t="e">
        <f>IF(+SUMIF(#REF!,'Classement par moyenne (2)'!$B$22,#REF!)=0,"-",+SUMIF(#REF!,'Classement par moyenne (2)'!$B$22,#REF!))</f>
        <v>#REF!</v>
      </c>
      <c r="H22" s="7" t="e">
        <f>IF(+SUMIF(#REF!,'Classement par moyenne (2)'!$B$22,#REF!)=0,"-",+SUMIF(#REF!,'Classement par moyenne (2)'!$B$22,#REF!))</f>
        <v>#REF!</v>
      </c>
      <c r="I22" s="7" t="e">
        <f>IF(+SUMIF(#REF!,'Classement par moyenne (2)'!$B$22,#REF!)=0,"-",+SUMIF(#REF!,'Classement par moyenne (2)'!$B$22,#REF!))</f>
        <v>#REF!</v>
      </c>
      <c r="J22" s="13" t="e">
        <f t="shared" si="0"/>
        <v>#REF!</v>
      </c>
    </row>
    <row r="23" spans="1:10" x14ac:dyDescent="0.25">
      <c r="A23" s="5">
        <v>21</v>
      </c>
      <c r="B23" s="5" t="s">
        <v>31</v>
      </c>
      <c r="C23" s="7" t="e">
        <f>IF(+SUMIF(#REF!,'Classement par moyenne (2)'!$B$23,#REF!)=0,"-",+SUMIF(#REF!,'Classement par moyenne (2)'!$B$23,#REF!))</f>
        <v>#REF!</v>
      </c>
      <c r="D23" s="7" t="e">
        <f>IF(+SUMIF(#REF!,'Classement par moyenne (2)'!$B$23,#REF!)=0,"-",+SUMIF(#REF!,'Classement par moyenne (2)'!$B$23,#REF!))</f>
        <v>#REF!</v>
      </c>
      <c r="E23" s="7" t="e">
        <f>IF(+SUMIF(#REF!,'Classement par moyenne (2)'!$B$23,#REF!)=0,"-",+SUMIF(#REF!,'Classement par moyenne (2)'!$B$23,#REF!))</f>
        <v>#REF!</v>
      </c>
      <c r="F23" s="7" t="e">
        <f>IF(+SUMIF(#REF!,'Classement par moyenne (2)'!$B$23,#REF!)=0,"-",+SUMIF(#REF!,'Classement par moyenne (2)'!$B$23,#REF!))</f>
        <v>#REF!</v>
      </c>
      <c r="G23" s="7" t="e">
        <f>IF(+SUMIF(#REF!,'Classement par moyenne (2)'!$B$23,#REF!)=0,"-",+SUMIF(#REF!,'Classement par moyenne (2)'!$B$23,#REF!))</f>
        <v>#REF!</v>
      </c>
      <c r="H23" s="7" t="e">
        <f>IF(+SUMIF(#REF!,'Classement par moyenne (2)'!$B$23,#REF!)=0,"-",+SUMIF(#REF!,'Classement par moyenne (2)'!$B$23,#REF!))</f>
        <v>#REF!</v>
      </c>
      <c r="I23" s="7" t="e">
        <f>IF(+SUMIF(#REF!,'Classement par moyenne (2)'!$B$23,#REF!)=0,"-",+SUMIF(#REF!,'Classement par moyenne (2)'!$B$23,#REF!))</f>
        <v>#REF!</v>
      </c>
      <c r="J23" s="15" t="e">
        <f t="shared" si="0"/>
        <v>#REF!</v>
      </c>
    </row>
    <row r="24" spans="1:10" x14ac:dyDescent="0.25">
      <c r="A24" s="5">
        <v>22</v>
      </c>
      <c r="B24" s="5" t="s">
        <v>30</v>
      </c>
      <c r="C24" s="7" t="e">
        <f>IF(+SUMIF(#REF!,'Classement par moyenne (2)'!$B$24,#REF!)=0,"-",+SUMIF(#REF!,'Classement par moyenne (2)'!$B$24,#REF!))</f>
        <v>#REF!</v>
      </c>
      <c r="D24" s="22" t="e">
        <f>IF(+SUMIF(#REF!,'Classement par moyenne (2)'!$B$24,#REF!)=0,"-",+SUMIF(#REF!,'Classement par moyenne (2)'!$B$24,#REF!))</f>
        <v>#REF!</v>
      </c>
      <c r="E24" s="23" t="e">
        <f>IF(+SUMIF(#REF!,'Classement par moyenne (2)'!$B$24,#REF!)=0,"-",+SUMIF(#REF!,'Classement par moyenne (2)'!$B$24,#REF!))</f>
        <v>#REF!</v>
      </c>
      <c r="F24" s="22" t="e">
        <f>IF(+SUMIF(#REF!,'Classement par moyenne (2)'!$B$24,#REF!)=0,"-",+SUMIF(#REF!,'Classement par moyenne (2)'!$B$24,#REF!))</f>
        <v>#REF!</v>
      </c>
      <c r="G24" s="22" t="e">
        <f>IF(+SUMIF(#REF!,'Classement par moyenne (2)'!$B$24,#REF!)=0,"-",+SUMIF(#REF!,'Classement par moyenne (2)'!$B$24,#REF!))</f>
        <v>#REF!</v>
      </c>
      <c r="H24" s="22" t="e">
        <f>IF(+SUMIF(#REF!,'Classement par moyenne (2)'!$B$24,#REF!)=0,"-",+SUMIF(#REF!,'Classement par moyenne (2)'!$B$24,#REF!))</f>
        <v>#REF!</v>
      </c>
      <c r="I24" s="22" t="e">
        <f>IF(+SUMIF(#REF!,'Classement par moyenne (2)'!$B$24,#REF!)=0,"-",+SUMIF(#REF!,'Classement par moyenne (2)'!$B$24,#REF!))</f>
        <v>#REF!</v>
      </c>
      <c r="J24" s="8" t="e">
        <f t="shared" si="0"/>
        <v>#REF!</v>
      </c>
    </row>
    <row r="25" spans="1:10" ht="13" thickBot="1" x14ac:dyDescent="0.3">
      <c r="A25" s="6">
        <v>23</v>
      </c>
      <c r="B25" s="6" t="s">
        <v>32</v>
      </c>
      <c r="C25" s="12" t="e">
        <f>IF(+SUMIF(#REF!,'Classement par moyenne (2)'!$B$25,#REF!)=0,"-",+SUMIF(#REF!,'Classement par moyenne (2)'!$B$25,#REF!))</f>
        <v>#REF!</v>
      </c>
      <c r="D25" s="12" t="e">
        <f>IF(+SUMIF(#REF!,'Classement par moyenne (2)'!$B$25,#REF!)=0,"-",+SUMIF(#REF!,'Classement par moyenne (2)'!$B$25,#REF!))</f>
        <v>#REF!</v>
      </c>
      <c r="E25" s="21" t="e">
        <f>IF(+SUMIF(#REF!,'Classement par moyenne (2)'!$B$25,#REF!)=0,"-",+SUMIF(#REF!,'Classement par moyenne (2)'!$B$25,#REF!))</f>
        <v>#REF!</v>
      </c>
      <c r="F25" s="21" t="e">
        <f>IF(+SUMIF(#REF!,'Classement par moyenne (2)'!$B$25,#REF!)=0,"-",+SUMIF(#REF!,'Classement par moyenne (2)'!$B$25,#REF!))</f>
        <v>#REF!</v>
      </c>
      <c r="G25" s="12" t="e">
        <f>IF(+SUMIF(#REF!,'Classement par moyenne (2)'!$B$25,#REF!)=0,"-",+SUMIF(#REF!,'Classement par moyenne (2)'!$B$25,#REF!))</f>
        <v>#REF!</v>
      </c>
      <c r="H25" s="12" t="e">
        <f>IF(+SUMIF(#REF!,'Classement par moyenne (2)'!$B$25,#REF!)=0,"-",+SUMIF(#REF!,'Classement par moyenne (2)'!$B$25,#REF!))</f>
        <v>#REF!</v>
      </c>
      <c r="I25" s="12" t="e">
        <f>IF(+SUMIF(#REF!,'Classement par moyenne (2)'!$B$25,#REF!)=0,"-",+SUMIF(#REF!,'Classement par moyenne (2)'!$B$25,#REF!))</f>
        <v>#REF!</v>
      </c>
      <c r="J25" s="10" t="e">
        <f t="shared" si="0"/>
        <v>#REF!</v>
      </c>
    </row>
  </sheetData>
  <mergeCells count="1">
    <mergeCell ref="B1:J1"/>
  </mergeCells>
  <pageMargins left="0.78740157499999996" right="0.78740157499999996" top="1.6770833333333333" bottom="0.984251969" header="0.4921259845" footer="0.4921259845"/>
  <pageSetup paperSize="9" orientation="portrait" r:id="rId1"/>
  <headerFooter alignWithMargins="0">
    <oddHeader>&amp;L&amp;G</oddHeader>
    <oddFooter>&amp;C&amp;A&amp;R&amp;F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TirEquipe</vt:lpstr>
      <vt:lpstr>Classement par moyenne (2)</vt:lpstr>
      <vt:lpstr>TirEquipe!Zone_d_impression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Tir d'équipe 2019-2020</dc:title>
  <dc:creator>Yves</dc:creator>
  <cp:lastModifiedBy>Yves</cp:lastModifiedBy>
  <cp:lastPrinted>2020-01-20T07:56:35Z</cp:lastPrinted>
  <dcterms:created xsi:type="dcterms:W3CDTF">2008-05-13T05:33:22Z</dcterms:created>
  <dcterms:modified xsi:type="dcterms:W3CDTF">2020-01-28T15:11:31Z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